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angelina.lettieri\Desktop\Programmazione 2025-2027 terzo settore\corona\allegati linee operative\"/>
    </mc:Choice>
  </mc:AlternateContent>
  <bookViews>
    <workbookView xWindow="0" yWindow="0" windowWidth="28800" windowHeight="12180" tabRatio="877" firstSheet="1" activeTab="14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-9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</sheets>
  <definedNames>
    <definedName name="_xlnm.Print_Area" localSheetId="14">Note!$A$1:$F$68</definedName>
    <definedName name="_xlnm.Print_Area" localSheetId="1">'Scheda analitica riepilogativa'!$A$1:$E$58</definedName>
    <definedName name="_xlnm.Print_Area" localSheetId="0">'Scheda sintetica riepilogativa'!$A$1:$G$23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2-9'!$A$1:$G$27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G'!$A$1:$G$47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0" l="1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9" i="29"/>
  <c r="G17" i="25"/>
  <c r="D41" i="13" l="1"/>
  <c r="G39" i="29"/>
  <c r="D45" i="13" s="1"/>
  <c r="D18" i="10" l="1"/>
  <c r="D16" i="10"/>
  <c r="D15" i="10"/>
  <c r="D14" i="10"/>
  <c r="D13" i="10"/>
  <c r="D12" i="10"/>
  <c r="C22" i="10"/>
  <c r="E18" i="10"/>
  <c r="F18" i="10" s="1"/>
  <c r="D42" i="13" l="1"/>
  <c r="D40" i="13"/>
  <c r="D39" i="13"/>
  <c r="G38" i="28"/>
  <c r="D34" i="13"/>
  <c r="D35" i="13"/>
  <c r="D36" i="13"/>
  <c r="G17" i="26"/>
  <c r="D43" i="13" l="1"/>
  <c r="E16" i="10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E11" i="10" s="1"/>
  <c r="F11" i="10" s="1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 l="1"/>
  <c r="D47" i="13" s="1"/>
  <c r="D50" i="13" s="1"/>
  <c r="E22" i="10" s="1"/>
  <c r="F22" i="10" s="1"/>
  <c r="F20" i="10"/>
  <c r="D11" i="10"/>
  <c r="E17" i="10"/>
  <c r="F17" i="10" l="1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<sst xmlns="http://schemas.openxmlformats.org/spreadsheetml/2006/main" count="1692" uniqueCount="439">
  <si>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</si>
  <si>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</si>
  <si>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</si>
  <si>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</si>
  <si>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</si>
  <si>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</si>
  <si>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</si>
  <si>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</si>
  <si>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</si>
  <si>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</si>
  <si>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</si>
  <si>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</si>
  <si>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</si>
  <si>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</si>
  <si>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</si>
  <si>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</si>
  <si>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</si>
  <si>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</si>
  <si>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</si>
  <si>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</si>
  <si>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</si>
  <si>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</si>
  <si>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</si>
  <si>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</si>
  <si>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</si>
  <si>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</si>
  <si>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</si>
  <si>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</si>
  <si>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</si>
  <si>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</si>
  <si>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</si>
  <si>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</si>
  <si>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</si>
  <si>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</si>
  <si>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</si>
  <si>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</si>
  <si>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</si>
  <si>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</si>
  <si>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</si>
  <si>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</si>
  <si>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</si>
  <si>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</si>
  <si>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 xml:space="preserve">Progettazione (max 5% del totale) </t>
  </si>
  <si>
    <t>Altre voci di costo</t>
  </si>
  <si>
    <t>TOTALE SPESE DIRETTE DI PROGETTO (A+B+C+D+E+F)</t>
  </si>
  <si>
    <t>TOTALE PROGETTO (A+B+C+D+E+F+G)</t>
  </si>
  <si>
    <t>di cui progettazione totale (A.1+ E.1) max 5% del totale progetto *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</si>
  <si>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</si>
  <si>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</si>
  <si>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</si>
  <si>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</si>
  <si>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</si>
  <si>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</si>
  <si>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</si>
  <si>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</si>
  <si>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</si>
  <si>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</si>
  <si>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</si>
  <si>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</si>
  <si>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</si>
  <si>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</si>
  <si>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</si>
  <si>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</si>
  <si>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</si>
  <si>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</si>
  <si>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</si>
  <si>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</si>
  <si>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</si>
  <si>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</si>
  <si>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</si>
  <si>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</si>
  <si>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</si>
  <si>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</si>
  <si>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</si>
  <si>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</si>
  <si>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</si>
  <si>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</si>
  <si>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</si>
  <si>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</si>
  <si>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</si>
  <si>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</si>
  <si>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</si>
  <si>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</si>
  <si>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</si>
  <si>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</si>
  <si>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</si>
  <si>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</si>
  <si>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</si>
  <si>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</si>
  <si>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</si>
  <si>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</si>
  <si>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</si>
  <si>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</si>
  <si>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</si>
  <si>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</si>
  <si>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</si>
  <si>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</si>
  <si>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</si>
  <si>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</si>
  <si>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</si>
  <si>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</si>
  <si>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</si>
  <si>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</si>
  <si>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</si>
  <si>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</si>
  <si>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</si>
  <si>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</si>
  <si>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</si>
  <si>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</si>
  <si>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</si>
  <si>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</si>
  <si>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</si>
  <si>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</si>
  <si>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</si>
  <si>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</si>
  <si>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</si>
  <si>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</si>
  <si>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</si>
  <si>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</si>
  <si>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</si>
  <si>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</si>
  <si>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</si>
  <si>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</si>
  <si>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</si>
  <si>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</si>
  <si>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</si>
  <si>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</si>
  <si>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</si>
  <si>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</si>
  <si>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</si>
  <si>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</si>
  <si>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</si>
  <si>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</si>
  <si>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</si>
  <si>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</si>
  <si>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</si>
  <si>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</si>
  <si>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</si>
  <si>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</si>
  <si>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</si>
  <si>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</si>
  <si>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</si>
  <si>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</si>
  <si>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</si>
  <si>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</si>
  <si>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</si>
  <si>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affidamento attività a soggetti esterni delegati (E)</t>
  </si>
  <si>
    <t>Totale spese per altre voci di costo (F)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</si>
  <si>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</si>
  <si>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</si>
  <si>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</si>
  <si>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</si>
  <si>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</si>
  <si>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</si>
  <si>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</si>
  <si>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</si>
  <si>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</si>
  <si>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</si>
  <si>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</si>
  <si>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</si>
  <si>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</si>
  <si>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Totale</t>
  </si>
  <si>
    <t xml:space="preserve">          Totale</t>
  </si>
  <si>
    <t>G.2</t>
  </si>
  <si>
    <t>Sez 5 Enti partner</t>
  </si>
  <si>
    <t>Nessuna selezione</t>
  </si>
  <si>
    <t xml:space="preserve">Sez 5-6 </t>
  </si>
  <si>
    <t>Sez 6 Enti affiliati/associati</t>
  </si>
  <si>
    <t>Nr.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</si>
  <si>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</si>
  <si>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</si>
  <si>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</si>
  <si>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</si>
  <si>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</si>
  <si>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</si>
  <si>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</si>
  <si>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</si>
  <si>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</si>
  <si>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</si>
  <si>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</si>
  <si>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</si>
  <si>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</si>
  <si>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</si>
  <si>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</si>
  <si>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</si>
  <si>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</si>
  <si>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</si>
  <si>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</si>
  <si>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</si>
  <si>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</si>
  <si>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</si>
  <si>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</si>
  <si>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</si>
  <si>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</si>
  <si>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</si>
  <si>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</si>
  <si>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</si>
  <si>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</si>
  <si>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</si>
  <si>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</si>
  <si>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</si>
  <si>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</si>
  <si>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</si>
  <si>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</si>
  <si>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</si>
  <si>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</si>
  <si>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</si>
  <si>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</si>
  <si>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</si>
  <si>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</si>
  <si>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</si>
  <si>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</si>
  <si>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</si>
  <si>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</si>
  <si>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</si>
  <si>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</si>
  <si>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</si>
  <si>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</si>
  <si>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</si>
  <si>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</si>
  <si>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</si>
  <si>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</si>
  <si>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</si>
  <si>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</si>
  <si>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</si>
  <si>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</si>
  <si>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</si>
  <si>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</si>
  <si>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</si>
  <si>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</si>
  <si>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</si>
  <si>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</si>
  <si>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</si>
  <si>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</si>
  <si>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</si>
  <si>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</si>
  <si>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</si>
  <si>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</si>
  <si>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</si>
  <si>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</si>
  <si>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</si>
  <si>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</si>
  <si>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</si>
  <si>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</si>
  <si>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</si>
  <si>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</si>
  <si>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</si>
  <si>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</si>
  <si>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</si>
  <si>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</si>
  <si>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</si>
  <si>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</si>
  <si>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</si>
  <si>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</si>
  <si>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</si>
  <si>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</si>
  <si>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</si>
  <si>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</si>
  <si>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</si>
  <si>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</si>
  <si>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</si>
  <si>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</si>
  <si>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</si>
  <si>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</si>
  <si>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</si>
  <si>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</si>
  <si>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</si>
  <si>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</si>
  <si>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</si>
  <si>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</si>
  <si>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</si>
  <si>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</si>
  <si>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</si>
  <si>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</si>
  <si>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</si>
  <si>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</si>
  <si>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</si>
  <si>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</si>
  <si>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</si>
  <si>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</si>
  <si>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</si>
  <si>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</si>
  <si>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</si>
  <si>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</si>
  <si>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</si>
  <si>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</si>
  <si>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</si>
  <si>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</si>
  <si>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</si>
  <si>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</si>
  <si>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</si>
  <si>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</si>
  <si>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</si>
  <si>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</si>
  <si>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</si>
  <si>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</si>
  <si>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</si>
  <si>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</si>
  <si>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</si>
  <si>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</si>
  <si>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</si>
  <si>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</si>
  <si>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</si>
  <si>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</si>
  <si>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</si>
  <si>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</si>
  <si>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</si>
  <si>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</si>
  <si>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</si>
  <si>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</si>
  <si>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</si>
  <si>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</si>
  <si>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</si>
  <si>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</si>
  <si>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</si>
  <si>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</si>
  <si>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</si>
  <si>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</si>
  <si>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</si>
  <si>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</si>
  <si>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</si>
  <si>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</si>
  <si>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</si>
  <si>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</si>
  <si>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</si>
  <si>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</si>
  <si>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</si>
  <si>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</si>
  <si>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</si>
  <si>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</si>
  <si>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</si>
  <si>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</si>
  <si>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</si>
  <si>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</si>
  <si>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</si>
  <si>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</si>
  <si>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</si>
  <si>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</si>
  <si>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</si>
  <si>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</si>
  <si>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</si>
  <si>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</si>
  <si>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</si>
  <si>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</si>
  <si>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</si>
  <si>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</si>
  <si>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</si>
  <si>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</si>
  <si>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</si>
  <si>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</si>
  <si>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</si>
  <si>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</si>
  <si>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</si>
  <si>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</si>
  <si>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</si>
  <si>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</si>
  <si>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</si>
  <si>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</si>
  <si>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</si>
  <si>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</si>
  <si>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</si>
  <si>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</si>
  <si>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</si>
  <si>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</si>
  <si>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</si>
  <si>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</si>
  <si>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</si>
  <si>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</si>
  <si>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</si>
  <si>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</si>
  <si>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</si>
  <si>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</si>
  <si>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</si>
  <si>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</si>
  <si>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</si>
  <si>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</si>
  <si>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</si>
  <si>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</si>
  <si>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</si>
  <si>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</si>
  <si>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</si>
  <si>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</si>
  <si>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</si>
  <si>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</si>
  <si>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t>Verifica del Rendiconto Finale</t>
  </si>
  <si>
    <t>Budget Finale</t>
  </si>
  <si>
    <t>RENDICONTO FINALE DELLE SPESE DEL PROGETTO - Sezione 3C1 - Segreteria, coordinamento e monitoraggio di progetto (max 10% del totale progetto) Personale</t>
  </si>
  <si>
    <t>RENDICONTO FINALE DELLE SPESE DEL PROGETTO  - Sezione 3 C 2 -Segreteria, coordinamento e monitoraggio di progetto (max 10% del totale progetto)</t>
  </si>
  <si>
    <t>RENDICONTO FINALE DELLE SPESE DEL PROGETTO  - Sezione 3 E 2 -Affidamento attività a soggetti esterni delegati (max 30% del totale progetto)</t>
  </si>
  <si>
    <t>RENDICONTO FINALE DELLE SPESE DEL PROGETTO  - Sezione 3 F 2 -Altre voci di costo (solo per voci non già elencate nel piano e da dettagliare ANALITICAMENTE)</t>
  </si>
  <si>
    <t>RENDICONTO FINALE DELLE SPESE DEL PROGETTO  - Sezione 3 G -Spese generali di funzionamento (max 10% del totale di progetto  solo per voci non già elencate nel piano e da dettagliare ANALITICAMENTE)</t>
  </si>
  <si>
    <t>RENDICONTO FINALE DELLE SPESE DEL PROGETTO - Sezione 4 - Commento Contabile</t>
  </si>
  <si>
    <t>RENDICONTO FINALE DELLE SPESE DEL PROGETTO  - Documentazione per rendiconto spese</t>
  </si>
  <si>
    <t>RENDICONTO FINALE DELLE SPESE DEL PROGETTO - Sezione 3A - Dettaglio delle Spese: Risorse Umane (direttamente riconducibili alla progettazione)</t>
  </si>
  <si>
    <t>RENDICONTO FINALE DELLE SPESE DEL PROGETTO - Sezione 3B1 - Dettaglio delle Spese: Risorse Umane (direttamente riconducibili alla promozione, informazione e sensibilizzazione)</t>
  </si>
  <si>
    <t>RENDICONTO FINALE DELLE SPESE DEL PROGETTO  - Sezione 3 B 2 - Dettaglio delle Spese: Acquisti Beni e Servizi (direttamente riconducibili alla promozione, informazione e sensibilizzazione)</t>
  </si>
  <si>
    <t>TOTALE IMPORTO DEL COFINANZIAMENTO IN TERMINI DI VALORE AGGIUNTO DELL'ENTE PROPONENTE</t>
  </si>
  <si>
    <t>REGIONE BASILICATA - DIREZIONE GENERALE PER LA SALUTE, LE POLITICHE DELLA PERSONA E IL PNRR- UFFICIO SISTEMI DI WELFARE</t>
  </si>
  <si>
    <t xml:space="preserve">Partner : </t>
  </si>
  <si>
    <t xml:space="preserve">In presenza di partner compilare la 
 "Sez 5 Enti partner" </t>
  </si>
  <si>
    <t xml:space="preserve">Partner: </t>
  </si>
  <si>
    <t>Ente proponente/ Capofila ATS/ partner che rendiconta le spese</t>
  </si>
  <si>
    <t>Ente Capofila/partner</t>
  </si>
  <si>
    <t>Di seguito viene riportato, per ogni tipologia di macrovoce di spesa, l'elenco della documentazione da inviare all'Ufficio e da esibire in occasioni di controlli e verifiche condotti dall'Amministrazione e/o da soggetti terzi espressamente autorizzati.</t>
  </si>
  <si>
    <t>Avviso per il finanziamento di progetti di rilevanza locale di cui agli artt. 72 e 73 del d. lgs. n. 117/2017 “codice del terzo settore”, promossi da organizzazioni di volontariato, associazioni di promozione sociale e fondazioni del terzo settore in base all’accordo di programma (ADP) 2025-2027 sottoscritto tra il Ministero del lavoro e delle politiche sociali e la Regione Basilicata</t>
  </si>
  <si>
    <r>
      <t xml:space="preserve">riportare in modo indelebile la dicitura " il  progetto  è realizzato con </t>
    </r>
    <r>
      <rPr>
        <b/>
        <sz val="10"/>
        <rFont val="Times New Roman"/>
        <family val="1"/>
      </rPr>
      <t>il finanziamento ministeriale concesso alla Regione Basilicata per l’annualità di riferimento dell’ADP 2025-2027, ai sensi dell’art. 72, primo comma del d.lgs 117/2017 s.m.i."  e il relativo CUP.</t>
    </r>
  </si>
  <si>
    <t xml:space="preserve">Funzionamento e gestione delle attività progettuali </t>
  </si>
  <si>
    <t>D.2</t>
  </si>
  <si>
    <t>D.3</t>
  </si>
  <si>
    <t>D.4</t>
  </si>
  <si>
    <t>D.5</t>
  </si>
  <si>
    <t xml:space="preserve">Spese di viaggio, vitto e alloggio volontari </t>
  </si>
  <si>
    <t>D.6</t>
  </si>
  <si>
    <t>D.7</t>
  </si>
  <si>
    <t>D.8</t>
  </si>
  <si>
    <t>D.9</t>
  </si>
  <si>
    <t>Totale spese Funzionamento delle attività progettuali  (D)</t>
  </si>
  <si>
    <t>Costituzione Ats</t>
  </si>
  <si>
    <t>Rendicontazione</t>
  </si>
  <si>
    <t>Costi eventuali eventi finali</t>
  </si>
  <si>
    <t xml:space="preserve">Spese generali di funzionamento (max 10% del totale di progetto) (G)                                                                                                          TOTALE SPESE INDIRETTE DI PROGETTO </t>
  </si>
  <si>
    <t>RENDICONTO FINALE DELLE SPESE DEL PROGETTO  - Sezione 3 D 1 -Funzionamento e gestione delle attività progettuali ) - Personale</t>
  </si>
  <si>
    <t>RENDICONTO FINALE DELLE SPESE DEL PROGETTO  - Sezione 3 D 2 / 9 -Funzionamento e gestione delle attività progettuali</t>
  </si>
  <si>
    <t>Spese di viaggio, vitto e alloggio volontari</t>
  </si>
  <si>
    <t>Elenco dei giustificativi delle spese*</t>
  </si>
  <si>
    <t>SPESE INDIRETTE DI PROGETTO (G)</t>
  </si>
  <si>
    <t>………..</t>
  </si>
  <si>
    <t>……….</t>
  </si>
  <si>
    <t>Altre informazioni di carattere generale</t>
  </si>
  <si>
    <t xml:space="preserve">Gli utenti dovranno sempre e solo compilare le varie sezioni senza scrivere nella scheda sintetica, la quale si compilerà automaticamente; nella scheda sintetica l'unica informazione che dovrà essere riportata dall'utente è quella relativa al periodo di riferimento. Per quanto riguarda la scheda sintetica l'unica colonna da riempire da parte dell'utente è quella relativa ai dati del budget approvato. </t>
  </si>
  <si>
    <t xml:space="preserve">Spese generali di funzionamento (max 10% totale progetto)                                                                                                                                                    TOTALE SPESE INDIRETTE DI PROGETTO </t>
  </si>
  <si>
    <t xml:space="preserve">Fideiussione </t>
  </si>
  <si>
    <t xml:space="preserve">Specificare se il quadro economico non ha subito variazioni ovvero se sono state richieste autorizzazioni per variazioni di importo complessivo superiori al 20% del costo totale del progetto, in tal caso indicare gli estremi della autorizzazioni regionali  - numero protocollo e data. Riportare per le variazioni di una o piu voci di spesa di importo complessivo inferiori al 20% del costo totale del progetto, il numero di protocollo e la data di comunicazione. </t>
  </si>
  <si>
    <t>Finanziato con Fondo per il finanziamento di progetti e attività di interesse generale nel terzo settore - All. F 6</t>
  </si>
  <si>
    <t>Finanziato con Fondo per il finanziamento di progetti e attività di interesse generale nel terzo settore - All.  F 6</t>
  </si>
  <si>
    <t>% di cofinanziamento in termini di valore aggiunto (art.14 avviso)a carico Ente/i</t>
  </si>
  <si>
    <t>Materiale di consumo</t>
  </si>
  <si>
    <r>
      <t>*Per ciascun</t>
    </r>
    <r>
      <rPr>
        <b/>
        <sz val="16"/>
        <rFont val="Arial"/>
        <family val="2"/>
      </rPr>
      <t xml:space="preserve"> codice di dettaglio spesa</t>
    </r>
    <r>
      <rPr>
        <sz val="16"/>
        <rFont val="Arial"/>
        <family val="2"/>
      </rPr>
      <t xml:space="preserve"> devono essere riportati nella tabella su indicata</t>
    </r>
    <r>
      <rPr>
        <b/>
        <sz val="16"/>
        <rFont val="Arial"/>
        <family val="2"/>
      </rPr>
      <t xml:space="preserve"> tutti</t>
    </r>
    <r>
      <rPr>
        <sz val="16"/>
        <rFont val="Arial"/>
        <family val="2"/>
      </rPr>
      <t xml:space="preserve"> i giustificativi di spesa afferenti la voce,  indicando il fornitore, numero della fattura e data</t>
    </r>
  </si>
  <si>
    <t xml:space="preserve">Risorse umane per rendicontazione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</si>
</sst>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34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sz val="16"/>
      <color rgb="FF000000"/>
      <name val="Times New Roman"/>
      <family val="1"/>
    </font>
    <font>
      <b/>
      <sz val="16"/>
      <color theme="1" tint="0.499984740745262"/>
      <name val="Times New Roman"/>
      <family val="1"/>
    </font>
    <font>
      <b/>
      <i/>
      <sz val="14"/>
      <color rgb="FF000000"/>
      <name val="Times New Roman"/>
      <family val="1"/>
    </font>
    <font>
      <b/>
      <sz val="11"/>
      <name val="Times New Roman"/>
      <family val="1"/>
    </font>
    <font>
      <b/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164" fontId="2" fillId="0" borderId="1" xfId="4" applyNumberFormat="1" applyFon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3" fillId="0" borderId="0" xfId="0" applyFont="1"/>
    <xf numFmtId="0" fontId="22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4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4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168" fontId="14" fillId="0" borderId="18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64" fontId="8" fillId="9" borderId="6" xfId="3" applyFont="1" applyFill="1" applyBorder="1" applyAlignment="1" applyProtection="1">
      <alignment horizontal="right" vertical="center"/>
    </xf>
    <xf numFmtId="0" fontId="8" fillId="9" borderId="7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2" fillId="0" borderId="1" xfId="3" applyFont="1" applyFill="1" applyBorder="1" applyAlignment="1" applyProtection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9" xfId="3" applyFont="1" applyBorder="1" applyAlignment="1" applyProtection="1">
      <alignment horizontal="center" vertical="center" wrapText="1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6" xfId="3" applyFont="1" applyBorder="1" applyAlignment="1" applyProtection="1">
      <alignment horizontal="left" vertical="center"/>
      <protection locked="0"/>
    </xf>
    <xf numFmtId="164" fontId="2" fillId="0" borderId="6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6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44" fontId="26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6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6" xfId="3" applyFont="1" applyFill="1" applyBorder="1" applyAlignment="1" applyProtection="1">
      <alignment horizontal="left" vertical="center"/>
    </xf>
    <xf numFmtId="164" fontId="2" fillId="9" borderId="6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left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164" fontId="18" fillId="9" borderId="6" xfId="3" applyFont="1" applyFill="1" applyBorder="1" applyAlignment="1" applyProtection="1">
      <alignment horizontal="left" vertical="center"/>
    </xf>
    <xf numFmtId="164" fontId="18" fillId="9" borderId="6" xfId="3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vertical="center"/>
      <protection locked="0"/>
    </xf>
    <xf numFmtId="10" fontId="29" fillId="0" borderId="0" xfId="2" applyNumberFormat="1" applyFont="1" applyFill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49" fontId="29" fillId="0" borderId="0" xfId="0" applyNumberFormat="1" applyFont="1" applyAlignment="1">
      <alignment wrapText="1"/>
    </xf>
    <xf numFmtId="164" fontId="29" fillId="0" borderId="0" xfId="3" applyFont="1" applyFill="1" applyBorder="1" applyAlignment="1" applyProtection="1">
      <alignment horizontal="right" wrapText="1"/>
    </xf>
    <xf numFmtId="49" fontId="29" fillId="0" borderId="0" xfId="0" applyNumberFormat="1" applyFont="1" applyAlignment="1" applyProtection="1">
      <alignment horizontal="center"/>
      <protection locked="0"/>
    </xf>
    <xf numFmtId="49" fontId="29" fillId="0" borderId="0" xfId="0" applyNumberFormat="1" applyFont="1" applyAlignment="1" applyProtection="1">
      <alignment wrapText="1"/>
      <protection locked="0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left"/>
    </xf>
    <xf numFmtId="166" fontId="29" fillId="0" borderId="0" xfId="5" applyFont="1" applyFill="1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167" fontId="29" fillId="0" borderId="0" xfId="0" applyNumberFormat="1" applyFont="1" applyAlignment="1" applyProtection="1">
      <alignment horizontal="left"/>
      <protection locked="0"/>
    </xf>
    <xf numFmtId="164" fontId="29" fillId="0" borderId="0" xfId="3" applyFont="1" applyFill="1" applyAlignment="1" applyProtection="1">
      <alignment horizontal="right"/>
      <protection locked="0"/>
    </xf>
    <xf numFmtId="167" fontId="29" fillId="0" borderId="0" xfId="0" applyNumberFormat="1" applyFont="1" applyAlignment="1" applyProtection="1">
      <alignment horizontal="center"/>
      <protection locked="0"/>
    </xf>
    <xf numFmtId="49" fontId="29" fillId="0" borderId="0" xfId="0" applyNumberFormat="1" applyFont="1" applyAlignment="1">
      <alignment vertical="center"/>
    </xf>
    <xf numFmtId="164" fontId="29" fillId="0" borderId="0" xfId="3" applyFont="1" applyAlignment="1" applyProtection="1">
      <alignment horizontal="right" vertical="center"/>
    </xf>
    <xf numFmtId="49" fontId="29" fillId="0" borderId="0" xfId="0" applyNumberFormat="1" applyFont="1" applyAlignment="1" applyProtection="1">
      <alignment vertical="center"/>
      <protection locked="0"/>
    </xf>
    <xf numFmtId="0" fontId="27" fillId="11" borderId="0" xfId="0" applyFont="1" applyFill="1" applyProtection="1">
      <protection locked="0"/>
    </xf>
    <xf numFmtId="164" fontId="27" fillId="11" borderId="0" xfId="3" applyFont="1" applyFill="1" applyProtection="1">
      <protection locked="0"/>
    </xf>
    <xf numFmtId="0" fontId="27" fillId="0" borderId="0" xfId="0" applyFont="1" applyFill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2" fillId="0" borderId="9" xfId="0" applyFont="1" applyBorder="1" applyAlignment="1" applyProtection="1">
      <alignment horizontal="center" vertical="center" wrapText="1"/>
      <protection locked="0"/>
    </xf>
    <xf numFmtId="0" fontId="27" fillId="11" borderId="0" xfId="0" applyFont="1" applyFill="1"/>
    <xf numFmtId="0" fontId="29" fillId="0" borderId="0" xfId="0" applyFont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14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49" fontId="28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11" borderId="17" xfId="0" applyFont="1" applyFill="1" applyBorder="1" applyAlignment="1">
      <alignment horizontal="justify" vertical="top" wrapText="1"/>
    </xf>
    <xf numFmtId="0" fontId="18" fillId="11" borderId="16" xfId="0" applyFont="1" applyFill="1" applyBorder="1" applyAlignment="1">
      <alignment horizontal="justify" vertical="top" wrapText="1"/>
    </xf>
    <xf numFmtId="0" fontId="18" fillId="11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3" xfId="0" applyFont="1" applyFill="1" applyBorder="1" applyAlignment="1">
      <alignment horizontal="justify" vertical="top" wrapText="1"/>
    </xf>
    <xf numFmtId="0" fontId="3" fillId="5" borderId="8" xfId="0" applyFont="1" applyFill="1" applyBorder="1" applyAlignment="1">
      <alignment horizontal="justify" vertical="top" wrapText="1"/>
    </xf>
    <xf numFmtId="0" fontId="3" fillId="5" borderId="12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  <xf numFmtId="49" fontId="3" fillId="11" borderId="0" xfId="0" applyNumberFormat="1" applyFont="1" applyFill="1" applyAlignment="1">
      <alignment horizontal="justify" vertical="center" wrapText="1"/>
    </xf>
  </cellXfs>
  <cellStyles count="9">
    <cellStyle name="Euro" xfId="1"/>
    <cellStyle name="Migliaia" xfId="4" builtinId="3"/>
    <cellStyle name="Normale" xfId="0" builtinId="0"/>
    <cellStyle name="Percentuale" xfId="2" builtinId="5"/>
    <cellStyle name="Percentuale 2" xfId="6"/>
    <cellStyle name="Valuta" xfId="3" builtinId="4"/>
    <cellStyle name="Valuta 2" xfId="7"/>
    <cellStyle name="Valuta_Macro" xfId="8"/>
    <cellStyle name="Valuta_Sub_rendiconto" xfId="5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IP32"/>
  <sheetViews>
    <sheetView topLeftCell="A4" zoomScale="70" zoomScaleNormal="70" workbookViewId="0">
      <selection activeCell="B21" sqref="B21"/>
    </sheetView>
  </sheetViews>
  <sheetFormatPr defaultRowHeight="15.6" x14ac:dyDescent="0.25"/>
  <cols>
    <col min="1" max="1" width="26.5546875" style="23" customWidth="1"/>
    <col min="2" max="2" width="121.88671875" style="19" customWidth="1"/>
    <col min="3" max="3" width="16.6640625" style="198" customWidth="1"/>
    <col min="4" max="4" width="16" style="19" customWidth="1"/>
    <col min="5" max="5" width="18.33203125" style="198" customWidth="1"/>
    <col min="6" max="6" width="17.33203125" style="198" bestFit="1" customWidth="1"/>
    <col min="7" max="7" width="17.33203125" style="198" customWidth="1"/>
    <col min="8" max="8" width="16" style="200" customWidth="1"/>
    <col min="9" max="9" width="19" style="23" customWidth="1"/>
    <col min="10" max="10" width="20.44140625" style="2" bestFit="1" customWidth="1"/>
    <col min="11" max="11" width="9.44140625" style="44" customWidth="1"/>
    <col min="12" max="246" width="9.33203125" style="2"/>
    <col min="247" max="247" width="7.6640625" style="2" customWidth="1"/>
    <col min="248" max="248" width="6.5546875" style="2" customWidth="1"/>
    <col min="249" max="249" width="52.33203125" style="2" customWidth="1"/>
    <col min="250" max="252" width="19.44140625" style="2" customWidth="1"/>
    <col min="253" max="253" width="8.6640625" style="2" customWidth="1"/>
    <col min="254" max="254" width="19" style="2" customWidth="1"/>
    <col min="255" max="255" width="20.44140625" style="2" bestFit="1" customWidth="1"/>
    <col min="256" max="256" width="9.33203125" style="2" customWidth="1"/>
    <col min="257" max="257" width="4.6640625" style="2" customWidth="1"/>
    <col min="258" max="258" width="5.44140625" style="2" bestFit="1" customWidth="1"/>
    <col min="259" max="259" width="7.5546875" style="2" bestFit="1" customWidth="1"/>
    <col min="260" max="260" width="6.33203125" style="2" customWidth="1"/>
    <col min="261" max="502" width="9.33203125" style="2"/>
    <col min="503" max="503" width="7.6640625" style="2" customWidth="1"/>
    <col min="504" max="504" width="6.5546875" style="2" customWidth="1"/>
    <col min="505" max="505" width="52.33203125" style="2" customWidth="1"/>
    <col min="506" max="508" width="19.44140625" style="2" customWidth="1"/>
    <col min="509" max="509" width="8.6640625" style="2" customWidth="1"/>
    <col min="510" max="510" width="19" style="2" customWidth="1"/>
    <col min="511" max="511" width="20.44140625" style="2" bestFit="1" customWidth="1"/>
    <col min="512" max="512" width="9.33203125" style="2" customWidth="1"/>
    <col min="513" max="513" width="4.6640625" style="2" customWidth="1"/>
    <col min="514" max="514" width="5.44140625" style="2" bestFit="1" customWidth="1"/>
    <col min="515" max="515" width="7.5546875" style="2" bestFit="1" customWidth="1"/>
    <col min="516" max="516" width="6.33203125" style="2" customWidth="1"/>
    <col min="517" max="758" width="9.33203125" style="2"/>
    <col min="759" max="759" width="7.6640625" style="2" customWidth="1"/>
    <col min="760" max="760" width="6.5546875" style="2" customWidth="1"/>
    <col min="761" max="761" width="52.33203125" style="2" customWidth="1"/>
    <col min="762" max="764" width="19.44140625" style="2" customWidth="1"/>
    <col min="765" max="765" width="8.6640625" style="2" customWidth="1"/>
    <col min="766" max="766" width="19" style="2" customWidth="1"/>
    <col min="767" max="767" width="20.44140625" style="2" bestFit="1" customWidth="1"/>
    <col min="768" max="768" width="9.33203125" style="2" customWidth="1"/>
    <col min="769" max="769" width="4.6640625" style="2" customWidth="1"/>
    <col min="770" max="770" width="5.44140625" style="2" bestFit="1" customWidth="1"/>
    <col min="771" max="771" width="7.5546875" style="2" bestFit="1" customWidth="1"/>
    <col min="772" max="772" width="6.33203125" style="2" customWidth="1"/>
    <col min="773" max="1014" width="9.33203125" style="2"/>
    <col min="1015" max="1015" width="7.6640625" style="2" customWidth="1"/>
    <col min="1016" max="1016" width="6.5546875" style="2" customWidth="1"/>
    <col min="1017" max="1017" width="52.33203125" style="2" customWidth="1"/>
    <col min="1018" max="1020" width="19.44140625" style="2" customWidth="1"/>
    <col min="1021" max="1021" width="8.6640625" style="2" customWidth="1"/>
    <col min="1022" max="1022" width="19" style="2" customWidth="1"/>
    <col min="1023" max="1023" width="20.44140625" style="2" bestFit="1" customWidth="1"/>
    <col min="1024" max="1024" width="9.33203125" style="2" customWidth="1"/>
    <col min="1025" max="1025" width="4.6640625" style="2" customWidth="1"/>
    <col min="1026" max="1026" width="5.44140625" style="2" bestFit="1" customWidth="1"/>
    <col min="1027" max="1027" width="7.5546875" style="2" bestFit="1" customWidth="1"/>
    <col min="1028" max="1028" width="6.33203125" style="2" customWidth="1"/>
    <col min="1029" max="1270" width="9.33203125" style="2"/>
    <col min="1271" max="1271" width="7.6640625" style="2" customWidth="1"/>
    <col min="1272" max="1272" width="6.5546875" style="2" customWidth="1"/>
    <col min="1273" max="1273" width="52.33203125" style="2" customWidth="1"/>
    <col min="1274" max="1276" width="19.44140625" style="2" customWidth="1"/>
    <col min="1277" max="1277" width="8.6640625" style="2" customWidth="1"/>
    <col min="1278" max="1278" width="19" style="2" customWidth="1"/>
    <col min="1279" max="1279" width="20.44140625" style="2" bestFit="1" customWidth="1"/>
    <col min="1280" max="1280" width="9.33203125" style="2" customWidth="1"/>
    <col min="1281" max="1281" width="4.6640625" style="2" customWidth="1"/>
    <col min="1282" max="1282" width="5.44140625" style="2" bestFit="1" customWidth="1"/>
    <col min="1283" max="1283" width="7.5546875" style="2" bestFit="1" customWidth="1"/>
    <col min="1284" max="1284" width="6.33203125" style="2" customWidth="1"/>
    <col min="1285" max="1526" width="9.33203125" style="2"/>
    <col min="1527" max="1527" width="7.6640625" style="2" customWidth="1"/>
    <col min="1528" max="1528" width="6.5546875" style="2" customWidth="1"/>
    <col min="1529" max="1529" width="52.33203125" style="2" customWidth="1"/>
    <col min="1530" max="1532" width="19.44140625" style="2" customWidth="1"/>
    <col min="1533" max="1533" width="8.6640625" style="2" customWidth="1"/>
    <col min="1534" max="1534" width="19" style="2" customWidth="1"/>
    <col min="1535" max="1535" width="20.44140625" style="2" bestFit="1" customWidth="1"/>
    <col min="1536" max="1536" width="9.33203125" style="2" customWidth="1"/>
    <col min="1537" max="1537" width="4.6640625" style="2" customWidth="1"/>
    <col min="1538" max="1538" width="5.44140625" style="2" bestFit="1" customWidth="1"/>
    <col min="1539" max="1539" width="7.5546875" style="2" bestFit="1" customWidth="1"/>
    <col min="1540" max="1540" width="6.33203125" style="2" customWidth="1"/>
    <col min="1541" max="1782" width="9.33203125" style="2"/>
    <col min="1783" max="1783" width="7.6640625" style="2" customWidth="1"/>
    <col min="1784" max="1784" width="6.5546875" style="2" customWidth="1"/>
    <col min="1785" max="1785" width="52.33203125" style="2" customWidth="1"/>
    <col min="1786" max="1788" width="19.44140625" style="2" customWidth="1"/>
    <col min="1789" max="1789" width="8.6640625" style="2" customWidth="1"/>
    <col min="1790" max="1790" width="19" style="2" customWidth="1"/>
    <col min="1791" max="1791" width="20.44140625" style="2" bestFit="1" customWidth="1"/>
    <col min="1792" max="1792" width="9.33203125" style="2" customWidth="1"/>
    <col min="1793" max="1793" width="4.6640625" style="2" customWidth="1"/>
    <col min="1794" max="1794" width="5.44140625" style="2" bestFit="1" customWidth="1"/>
    <col min="1795" max="1795" width="7.5546875" style="2" bestFit="1" customWidth="1"/>
    <col min="1796" max="1796" width="6.33203125" style="2" customWidth="1"/>
    <col min="1797" max="2038" width="9.33203125" style="2"/>
    <col min="2039" max="2039" width="7.6640625" style="2" customWidth="1"/>
    <col min="2040" max="2040" width="6.5546875" style="2" customWidth="1"/>
    <col min="2041" max="2041" width="52.33203125" style="2" customWidth="1"/>
    <col min="2042" max="2044" width="19.44140625" style="2" customWidth="1"/>
    <col min="2045" max="2045" width="8.6640625" style="2" customWidth="1"/>
    <col min="2046" max="2046" width="19" style="2" customWidth="1"/>
    <col min="2047" max="2047" width="20.44140625" style="2" bestFit="1" customWidth="1"/>
    <col min="2048" max="2048" width="9.33203125" style="2" customWidth="1"/>
    <col min="2049" max="2049" width="4.6640625" style="2" customWidth="1"/>
    <col min="2050" max="2050" width="5.44140625" style="2" bestFit="1" customWidth="1"/>
    <col min="2051" max="2051" width="7.5546875" style="2" bestFit="1" customWidth="1"/>
    <col min="2052" max="2052" width="6.33203125" style="2" customWidth="1"/>
    <col min="2053" max="2294" width="9.33203125" style="2"/>
    <col min="2295" max="2295" width="7.6640625" style="2" customWidth="1"/>
    <col min="2296" max="2296" width="6.5546875" style="2" customWidth="1"/>
    <col min="2297" max="2297" width="52.33203125" style="2" customWidth="1"/>
    <col min="2298" max="2300" width="19.44140625" style="2" customWidth="1"/>
    <col min="2301" max="2301" width="8.6640625" style="2" customWidth="1"/>
    <col min="2302" max="2302" width="19" style="2" customWidth="1"/>
    <col min="2303" max="2303" width="20.44140625" style="2" bestFit="1" customWidth="1"/>
    <col min="2304" max="2304" width="9.33203125" style="2" customWidth="1"/>
    <col min="2305" max="2305" width="4.6640625" style="2" customWidth="1"/>
    <col min="2306" max="2306" width="5.44140625" style="2" bestFit="1" customWidth="1"/>
    <col min="2307" max="2307" width="7.5546875" style="2" bestFit="1" customWidth="1"/>
    <col min="2308" max="2308" width="6.33203125" style="2" customWidth="1"/>
    <col min="2309" max="2550" width="9.33203125" style="2"/>
    <col min="2551" max="2551" width="7.6640625" style="2" customWidth="1"/>
    <col min="2552" max="2552" width="6.5546875" style="2" customWidth="1"/>
    <col min="2553" max="2553" width="52.33203125" style="2" customWidth="1"/>
    <col min="2554" max="2556" width="19.44140625" style="2" customWidth="1"/>
    <col min="2557" max="2557" width="8.6640625" style="2" customWidth="1"/>
    <col min="2558" max="2558" width="19" style="2" customWidth="1"/>
    <col min="2559" max="2559" width="20.44140625" style="2" bestFit="1" customWidth="1"/>
    <col min="2560" max="2560" width="9.33203125" style="2" customWidth="1"/>
    <col min="2561" max="2561" width="4.6640625" style="2" customWidth="1"/>
    <col min="2562" max="2562" width="5.44140625" style="2" bestFit="1" customWidth="1"/>
    <col min="2563" max="2563" width="7.5546875" style="2" bestFit="1" customWidth="1"/>
    <col min="2564" max="2564" width="6.33203125" style="2" customWidth="1"/>
    <col min="2565" max="2806" width="9.33203125" style="2"/>
    <col min="2807" max="2807" width="7.6640625" style="2" customWidth="1"/>
    <col min="2808" max="2808" width="6.5546875" style="2" customWidth="1"/>
    <col min="2809" max="2809" width="52.33203125" style="2" customWidth="1"/>
    <col min="2810" max="2812" width="19.44140625" style="2" customWidth="1"/>
    <col min="2813" max="2813" width="8.6640625" style="2" customWidth="1"/>
    <col min="2814" max="2814" width="19" style="2" customWidth="1"/>
    <col min="2815" max="2815" width="20.44140625" style="2" bestFit="1" customWidth="1"/>
    <col min="2816" max="2816" width="9.33203125" style="2" customWidth="1"/>
    <col min="2817" max="2817" width="4.6640625" style="2" customWidth="1"/>
    <col min="2818" max="2818" width="5.44140625" style="2" bestFit="1" customWidth="1"/>
    <col min="2819" max="2819" width="7.5546875" style="2" bestFit="1" customWidth="1"/>
    <col min="2820" max="2820" width="6.33203125" style="2" customWidth="1"/>
    <col min="2821" max="3062" width="9.33203125" style="2"/>
    <col min="3063" max="3063" width="7.6640625" style="2" customWidth="1"/>
    <col min="3064" max="3064" width="6.5546875" style="2" customWidth="1"/>
    <col min="3065" max="3065" width="52.33203125" style="2" customWidth="1"/>
    <col min="3066" max="3068" width="19.44140625" style="2" customWidth="1"/>
    <col min="3069" max="3069" width="8.6640625" style="2" customWidth="1"/>
    <col min="3070" max="3070" width="19" style="2" customWidth="1"/>
    <col min="3071" max="3071" width="20.44140625" style="2" bestFit="1" customWidth="1"/>
    <col min="3072" max="3072" width="9.33203125" style="2" customWidth="1"/>
    <col min="3073" max="3073" width="4.6640625" style="2" customWidth="1"/>
    <col min="3074" max="3074" width="5.44140625" style="2" bestFit="1" customWidth="1"/>
    <col min="3075" max="3075" width="7.5546875" style="2" bestFit="1" customWidth="1"/>
    <col min="3076" max="3076" width="6.33203125" style="2" customWidth="1"/>
    <col min="3077" max="3318" width="9.33203125" style="2"/>
    <col min="3319" max="3319" width="7.6640625" style="2" customWidth="1"/>
    <col min="3320" max="3320" width="6.5546875" style="2" customWidth="1"/>
    <col min="3321" max="3321" width="52.33203125" style="2" customWidth="1"/>
    <col min="3322" max="3324" width="19.44140625" style="2" customWidth="1"/>
    <col min="3325" max="3325" width="8.6640625" style="2" customWidth="1"/>
    <col min="3326" max="3326" width="19" style="2" customWidth="1"/>
    <col min="3327" max="3327" width="20.44140625" style="2" bestFit="1" customWidth="1"/>
    <col min="3328" max="3328" width="9.33203125" style="2" customWidth="1"/>
    <col min="3329" max="3329" width="4.6640625" style="2" customWidth="1"/>
    <col min="3330" max="3330" width="5.44140625" style="2" bestFit="1" customWidth="1"/>
    <col min="3331" max="3331" width="7.5546875" style="2" bestFit="1" customWidth="1"/>
    <col min="3332" max="3332" width="6.33203125" style="2" customWidth="1"/>
    <col min="3333" max="3574" width="9.33203125" style="2"/>
    <col min="3575" max="3575" width="7.6640625" style="2" customWidth="1"/>
    <col min="3576" max="3576" width="6.5546875" style="2" customWidth="1"/>
    <col min="3577" max="3577" width="52.33203125" style="2" customWidth="1"/>
    <col min="3578" max="3580" width="19.44140625" style="2" customWidth="1"/>
    <col min="3581" max="3581" width="8.6640625" style="2" customWidth="1"/>
    <col min="3582" max="3582" width="19" style="2" customWidth="1"/>
    <col min="3583" max="3583" width="20.44140625" style="2" bestFit="1" customWidth="1"/>
    <col min="3584" max="3584" width="9.33203125" style="2" customWidth="1"/>
    <col min="3585" max="3585" width="4.6640625" style="2" customWidth="1"/>
    <col min="3586" max="3586" width="5.44140625" style="2" bestFit="1" customWidth="1"/>
    <col min="3587" max="3587" width="7.5546875" style="2" bestFit="1" customWidth="1"/>
    <col min="3588" max="3588" width="6.33203125" style="2" customWidth="1"/>
    <col min="3589" max="3830" width="9.33203125" style="2"/>
    <col min="3831" max="3831" width="7.6640625" style="2" customWidth="1"/>
    <col min="3832" max="3832" width="6.5546875" style="2" customWidth="1"/>
    <col min="3833" max="3833" width="52.33203125" style="2" customWidth="1"/>
    <col min="3834" max="3836" width="19.44140625" style="2" customWidth="1"/>
    <col min="3837" max="3837" width="8.6640625" style="2" customWidth="1"/>
    <col min="3838" max="3838" width="19" style="2" customWidth="1"/>
    <col min="3839" max="3839" width="20.44140625" style="2" bestFit="1" customWidth="1"/>
    <col min="3840" max="3840" width="9.33203125" style="2" customWidth="1"/>
    <col min="3841" max="3841" width="4.6640625" style="2" customWidth="1"/>
    <col min="3842" max="3842" width="5.44140625" style="2" bestFit="1" customWidth="1"/>
    <col min="3843" max="3843" width="7.5546875" style="2" bestFit="1" customWidth="1"/>
    <col min="3844" max="3844" width="6.33203125" style="2" customWidth="1"/>
    <col min="3845" max="4086" width="9.33203125" style="2"/>
    <col min="4087" max="4087" width="7.6640625" style="2" customWidth="1"/>
    <col min="4088" max="4088" width="6.5546875" style="2" customWidth="1"/>
    <col min="4089" max="4089" width="52.33203125" style="2" customWidth="1"/>
    <col min="4090" max="4092" width="19.44140625" style="2" customWidth="1"/>
    <col min="4093" max="4093" width="8.6640625" style="2" customWidth="1"/>
    <col min="4094" max="4094" width="19" style="2" customWidth="1"/>
    <col min="4095" max="4095" width="20.44140625" style="2" bestFit="1" customWidth="1"/>
    <col min="4096" max="4096" width="9.33203125" style="2" customWidth="1"/>
    <col min="4097" max="4097" width="4.6640625" style="2" customWidth="1"/>
    <col min="4098" max="4098" width="5.44140625" style="2" bestFit="1" customWidth="1"/>
    <col min="4099" max="4099" width="7.5546875" style="2" bestFit="1" customWidth="1"/>
    <col min="4100" max="4100" width="6.33203125" style="2" customWidth="1"/>
    <col min="4101" max="4342" width="9.33203125" style="2"/>
    <col min="4343" max="4343" width="7.6640625" style="2" customWidth="1"/>
    <col min="4344" max="4344" width="6.5546875" style="2" customWidth="1"/>
    <col min="4345" max="4345" width="52.33203125" style="2" customWidth="1"/>
    <col min="4346" max="4348" width="19.44140625" style="2" customWidth="1"/>
    <col min="4349" max="4349" width="8.6640625" style="2" customWidth="1"/>
    <col min="4350" max="4350" width="19" style="2" customWidth="1"/>
    <col min="4351" max="4351" width="20.44140625" style="2" bestFit="1" customWidth="1"/>
    <col min="4352" max="4352" width="9.33203125" style="2" customWidth="1"/>
    <col min="4353" max="4353" width="4.6640625" style="2" customWidth="1"/>
    <col min="4354" max="4354" width="5.44140625" style="2" bestFit="1" customWidth="1"/>
    <col min="4355" max="4355" width="7.5546875" style="2" bestFit="1" customWidth="1"/>
    <col min="4356" max="4356" width="6.33203125" style="2" customWidth="1"/>
    <col min="4357" max="4598" width="9.33203125" style="2"/>
    <col min="4599" max="4599" width="7.6640625" style="2" customWidth="1"/>
    <col min="4600" max="4600" width="6.5546875" style="2" customWidth="1"/>
    <col min="4601" max="4601" width="52.33203125" style="2" customWidth="1"/>
    <col min="4602" max="4604" width="19.44140625" style="2" customWidth="1"/>
    <col min="4605" max="4605" width="8.6640625" style="2" customWidth="1"/>
    <col min="4606" max="4606" width="19" style="2" customWidth="1"/>
    <col min="4607" max="4607" width="20.44140625" style="2" bestFit="1" customWidth="1"/>
    <col min="4608" max="4608" width="9.33203125" style="2" customWidth="1"/>
    <col min="4609" max="4609" width="4.6640625" style="2" customWidth="1"/>
    <col min="4610" max="4610" width="5.44140625" style="2" bestFit="1" customWidth="1"/>
    <col min="4611" max="4611" width="7.5546875" style="2" bestFit="1" customWidth="1"/>
    <col min="4612" max="4612" width="6.33203125" style="2" customWidth="1"/>
    <col min="4613" max="4854" width="9.33203125" style="2"/>
    <col min="4855" max="4855" width="7.6640625" style="2" customWidth="1"/>
    <col min="4856" max="4856" width="6.5546875" style="2" customWidth="1"/>
    <col min="4857" max="4857" width="52.33203125" style="2" customWidth="1"/>
    <col min="4858" max="4860" width="19.44140625" style="2" customWidth="1"/>
    <col min="4861" max="4861" width="8.6640625" style="2" customWidth="1"/>
    <col min="4862" max="4862" width="19" style="2" customWidth="1"/>
    <col min="4863" max="4863" width="20.44140625" style="2" bestFit="1" customWidth="1"/>
    <col min="4864" max="4864" width="9.33203125" style="2" customWidth="1"/>
    <col min="4865" max="4865" width="4.6640625" style="2" customWidth="1"/>
    <col min="4866" max="4866" width="5.44140625" style="2" bestFit="1" customWidth="1"/>
    <col min="4867" max="4867" width="7.5546875" style="2" bestFit="1" customWidth="1"/>
    <col min="4868" max="4868" width="6.33203125" style="2" customWidth="1"/>
    <col min="4869" max="5110" width="9.33203125" style="2"/>
    <col min="5111" max="5111" width="7.6640625" style="2" customWidth="1"/>
    <col min="5112" max="5112" width="6.5546875" style="2" customWidth="1"/>
    <col min="5113" max="5113" width="52.33203125" style="2" customWidth="1"/>
    <col min="5114" max="5116" width="19.44140625" style="2" customWidth="1"/>
    <col min="5117" max="5117" width="8.6640625" style="2" customWidth="1"/>
    <col min="5118" max="5118" width="19" style="2" customWidth="1"/>
    <col min="5119" max="5119" width="20.44140625" style="2" bestFit="1" customWidth="1"/>
    <col min="5120" max="5120" width="9.33203125" style="2" customWidth="1"/>
    <col min="5121" max="5121" width="4.6640625" style="2" customWidth="1"/>
    <col min="5122" max="5122" width="5.44140625" style="2" bestFit="1" customWidth="1"/>
    <col min="5123" max="5123" width="7.5546875" style="2" bestFit="1" customWidth="1"/>
    <col min="5124" max="5124" width="6.33203125" style="2" customWidth="1"/>
    <col min="5125" max="5366" width="9.33203125" style="2"/>
    <col min="5367" max="5367" width="7.6640625" style="2" customWidth="1"/>
    <col min="5368" max="5368" width="6.5546875" style="2" customWidth="1"/>
    <col min="5369" max="5369" width="52.33203125" style="2" customWidth="1"/>
    <col min="5370" max="5372" width="19.44140625" style="2" customWidth="1"/>
    <col min="5373" max="5373" width="8.6640625" style="2" customWidth="1"/>
    <col min="5374" max="5374" width="19" style="2" customWidth="1"/>
    <col min="5375" max="5375" width="20.44140625" style="2" bestFit="1" customWidth="1"/>
    <col min="5376" max="5376" width="9.33203125" style="2" customWidth="1"/>
    <col min="5377" max="5377" width="4.6640625" style="2" customWidth="1"/>
    <col min="5378" max="5378" width="5.44140625" style="2" bestFit="1" customWidth="1"/>
    <col min="5379" max="5379" width="7.5546875" style="2" bestFit="1" customWidth="1"/>
    <col min="5380" max="5380" width="6.33203125" style="2" customWidth="1"/>
    <col min="5381" max="5622" width="9.33203125" style="2"/>
    <col min="5623" max="5623" width="7.6640625" style="2" customWidth="1"/>
    <col min="5624" max="5624" width="6.5546875" style="2" customWidth="1"/>
    <col min="5625" max="5625" width="52.33203125" style="2" customWidth="1"/>
    <col min="5626" max="5628" width="19.44140625" style="2" customWidth="1"/>
    <col min="5629" max="5629" width="8.6640625" style="2" customWidth="1"/>
    <col min="5630" max="5630" width="19" style="2" customWidth="1"/>
    <col min="5631" max="5631" width="20.44140625" style="2" bestFit="1" customWidth="1"/>
    <col min="5632" max="5632" width="9.33203125" style="2" customWidth="1"/>
    <col min="5633" max="5633" width="4.6640625" style="2" customWidth="1"/>
    <col min="5634" max="5634" width="5.44140625" style="2" bestFit="1" customWidth="1"/>
    <col min="5635" max="5635" width="7.5546875" style="2" bestFit="1" customWidth="1"/>
    <col min="5636" max="5636" width="6.33203125" style="2" customWidth="1"/>
    <col min="5637" max="5878" width="9.33203125" style="2"/>
    <col min="5879" max="5879" width="7.6640625" style="2" customWidth="1"/>
    <col min="5880" max="5880" width="6.5546875" style="2" customWidth="1"/>
    <col min="5881" max="5881" width="52.33203125" style="2" customWidth="1"/>
    <col min="5882" max="5884" width="19.44140625" style="2" customWidth="1"/>
    <col min="5885" max="5885" width="8.6640625" style="2" customWidth="1"/>
    <col min="5886" max="5886" width="19" style="2" customWidth="1"/>
    <col min="5887" max="5887" width="20.44140625" style="2" bestFit="1" customWidth="1"/>
    <col min="5888" max="5888" width="9.33203125" style="2" customWidth="1"/>
    <col min="5889" max="5889" width="4.6640625" style="2" customWidth="1"/>
    <col min="5890" max="5890" width="5.44140625" style="2" bestFit="1" customWidth="1"/>
    <col min="5891" max="5891" width="7.5546875" style="2" bestFit="1" customWidth="1"/>
    <col min="5892" max="5892" width="6.33203125" style="2" customWidth="1"/>
    <col min="5893" max="6134" width="9.33203125" style="2"/>
    <col min="6135" max="6135" width="7.6640625" style="2" customWidth="1"/>
    <col min="6136" max="6136" width="6.5546875" style="2" customWidth="1"/>
    <col min="6137" max="6137" width="52.33203125" style="2" customWidth="1"/>
    <col min="6138" max="6140" width="19.44140625" style="2" customWidth="1"/>
    <col min="6141" max="6141" width="8.6640625" style="2" customWidth="1"/>
    <col min="6142" max="6142" width="19" style="2" customWidth="1"/>
    <col min="6143" max="6143" width="20.44140625" style="2" bestFit="1" customWidth="1"/>
    <col min="6144" max="6144" width="9.33203125" style="2" customWidth="1"/>
    <col min="6145" max="6145" width="4.6640625" style="2" customWidth="1"/>
    <col min="6146" max="6146" width="5.44140625" style="2" bestFit="1" customWidth="1"/>
    <col min="6147" max="6147" width="7.5546875" style="2" bestFit="1" customWidth="1"/>
    <col min="6148" max="6148" width="6.33203125" style="2" customWidth="1"/>
    <col min="6149" max="6390" width="9.33203125" style="2"/>
    <col min="6391" max="6391" width="7.6640625" style="2" customWidth="1"/>
    <col min="6392" max="6392" width="6.5546875" style="2" customWidth="1"/>
    <col min="6393" max="6393" width="52.33203125" style="2" customWidth="1"/>
    <col min="6394" max="6396" width="19.44140625" style="2" customWidth="1"/>
    <col min="6397" max="6397" width="8.6640625" style="2" customWidth="1"/>
    <col min="6398" max="6398" width="19" style="2" customWidth="1"/>
    <col min="6399" max="6399" width="20.44140625" style="2" bestFit="1" customWidth="1"/>
    <col min="6400" max="6400" width="9.33203125" style="2" customWidth="1"/>
    <col min="6401" max="6401" width="4.6640625" style="2" customWidth="1"/>
    <col min="6402" max="6402" width="5.44140625" style="2" bestFit="1" customWidth="1"/>
    <col min="6403" max="6403" width="7.5546875" style="2" bestFit="1" customWidth="1"/>
    <col min="6404" max="6404" width="6.33203125" style="2" customWidth="1"/>
    <col min="6405" max="6646" width="9.33203125" style="2"/>
    <col min="6647" max="6647" width="7.6640625" style="2" customWidth="1"/>
    <col min="6648" max="6648" width="6.5546875" style="2" customWidth="1"/>
    <col min="6649" max="6649" width="52.33203125" style="2" customWidth="1"/>
    <col min="6650" max="6652" width="19.44140625" style="2" customWidth="1"/>
    <col min="6653" max="6653" width="8.6640625" style="2" customWidth="1"/>
    <col min="6654" max="6654" width="19" style="2" customWidth="1"/>
    <col min="6655" max="6655" width="20.44140625" style="2" bestFit="1" customWidth="1"/>
    <col min="6656" max="6656" width="9.33203125" style="2" customWidth="1"/>
    <col min="6657" max="6657" width="4.6640625" style="2" customWidth="1"/>
    <col min="6658" max="6658" width="5.44140625" style="2" bestFit="1" customWidth="1"/>
    <col min="6659" max="6659" width="7.5546875" style="2" bestFit="1" customWidth="1"/>
    <col min="6660" max="6660" width="6.33203125" style="2" customWidth="1"/>
    <col min="6661" max="6902" width="9.33203125" style="2"/>
    <col min="6903" max="6903" width="7.6640625" style="2" customWidth="1"/>
    <col min="6904" max="6904" width="6.5546875" style="2" customWidth="1"/>
    <col min="6905" max="6905" width="52.33203125" style="2" customWidth="1"/>
    <col min="6906" max="6908" width="19.44140625" style="2" customWidth="1"/>
    <col min="6909" max="6909" width="8.6640625" style="2" customWidth="1"/>
    <col min="6910" max="6910" width="19" style="2" customWidth="1"/>
    <col min="6911" max="6911" width="20.44140625" style="2" bestFit="1" customWidth="1"/>
    <col min="6912" max="6912" width="9.33203125" style="2" customWidth="1"/>
    <col min="6913" max="6913" width="4.6640625" style="2" customWidth="1"/>
    <col min="6914" max="6914" width="5.44140625" style="2" bestFit="1" customWidth="1"/>
    <col min="6915" max="6915" width="7.5546875" style="2" bestFit="1" customWidth="1"/>
    <col min="6916" max="6916" width="6.33203125" style="2" customWidth="1"/>
    <col min="6917" max="7158" width="9.33203125" style="2"/>
    <col min="7159" max="7159" width="7.6640625" style="2" customWidth="1"/>
    <col min="7160" max="7160" width="6.5546875" style="2" customWidth="1"/>
    <col min="7161" max="7161" width="52.33203125" style="2" customWidth="1"/>
    <col min="7162" max="7164" width="19.44140625" style="2" customWidth="1"/>
    <col min="7165" max="7165" width="8.6640625" style="2" customWidth="1"/>
    <col min="7166" max="7166" width="19" style="2" customWidth="1"/>
    <col min="7167" max="7167" width="20.44140625" style="2" bestFit="1" customWidth="1"/>
    <col min="7168" max="7168" width="9.33203125" style="2" customWidth="1"/>
    <col min="7169" max="7169" width="4.6640625" style="2" customWidth="1"/>
    <col min="7170" max="7170" width="5.44140625" style="2" bestFit="1" customWidth="1"/>
    <col min="7171" max="7171" width="7.5546875" style="2" bestFit="1" customWidth="1"/>
    <col min="7172" max="7172" width="6.33203125" style="2" customWidth="1"/>
    <col min="7173" max="7414" width="9.33203125" style="2"/>
    <col min="7415" max="7415" width="7.6640625" style="2" customWidth="1"/>
    <col min="7416" max="7416" width="6.5546875" style="2" customWidth="1"/>
    <col min="7417" max="7417" width="52.33203125" style="2" customWidth="1"/>
    <col min="7418" max="7420" width="19.44140625" style="2" customWidth="1"/>
    <col min="7421" max="7421" width="8.6640625" style="2" customWidth="1"/>
    <col min="7422" max="7422" width="19" style="2" customWidth="1"/>
    <col min="7423" max="7423" width="20.44140625" style="2" bestFit="1" customWidth="1"/>
    <col min="7424" max="7424" width="9.33203125" style="2" customWidth="1"/>
    <col min="7425" max="7425" width="4.6640625" style="2" customWidth="1"/>
    <col min="7426" max="7426" width="5.44140625" style="2" bestFit="1" customWidth="1"/>
    <col min="7427" max="7427" width="7.5546875" style="2" bestFit="1" customWidth="1"/>
    <col min="7428" max="7428" width="6.33203125" style="2" customWidth="1"/>
    <col min="7429" max="7670" width="9.33203125" style="2"/>
    <col min="7671" max="7671" width="7.6640625" style="2" customWidth="1"/>
    <col min="7672" max="7672" width="6.5546875" style="2" customWidth="1"/>
    <col min="7673" max="7673" width="52.33203125" style="2" customWidth="1"/>
    <col min="7674" max="7676" width="19.44140625" style="2" customWidth="1"/>
    <col min="7677" max="7677" width="8.6640625" style="2" customWidth="1"/>
    <col min="7678" max="7678" width="19" style="2" customWidth="1"/>
    <col min="7679" max="7679" width="20.44140625" style="2" bestFit="1" customWidth="1"/>
    <col min="7680" max="7680" width="9.33203125" style="2" customWidth="1"/>
    <col min="7681" max="7681" width="4.6640625" style="2" customWidth="1"/>
    <col min="7682" max="7682" width="5.44140625" style="2" bestFit="1" customWidth="1"/>
    <col min="7683" max="7683" width="7.5546875" style="2" bestFit="1" customWidth="1"/>
    <col min="7684" max="7684" width="6.33203125" style="2" customWidth="1"/>
    <col min="7685" max="7926" width="9.33203125" style="2"/>
    <col min="7927" max="7927" width="7.6640625" style="2" customWidth="1"/>
    <col min="7928" max="7928" width="6.5546875" style="2" customWidth="1"/>
    <col min="7929" max="7929" width="52.33203125" style="2" customWidth="1"/>
    <col min="7930" max="7932" width="19.44140625" style="2" customWidth="1"/>
    <col min="7933" max="7933" width="8.6640625" style="2" customWidth="1"/>
    <col min="7934" max="7934" width="19" style="2" customWidth="1"/>
    <col min="7935" max="7935" width="20.44140625" style="2" bestFit="1" customWidth="1"/>
    <col min="7936" max="7936" width="9.33203125" style="2" customWidth="1"/>
    <col min="7937" max="7937" width="4.6640625" style="2" customWidth="1"/>
    <col min="7938" max="7938" width="5.44140625" style="2" bestFit="1" customWidth="1"/>
    <col min="7939" max="7939" width="7.5546875" style="2" bestFit="1" customWidth="1"/>
    <col min="7940" max="7940" width="6.33203125" style="2" customWidth="1"/>
    <col min="7941" max="8182" width="9.33203125" style="2"/>
    <col min="8183" max="8183" width="7.6640625" style="2" customWidth="1"/>
    <col min="8184" max="8184" width="6.5546875" style="2" customWidth="1"/>
    <col min="8185" max="8185" width="52.33203125" style="2" customWidth="1"/>
    <col min="8186" max="8188" width="19.44140625" style="2" customWidth="1"/>
    <col min="8189" max="8189" width="8.6640625" style="2" customWidth="1"/>
    <col min="8190" max="8190" width="19" style="2" customWidth="1"/>
    <col min="8191" max="8191" width="20.44140625" style="2" bestFit="1" customWidth="1"/>
    <col min="8192" max="8192" width="9.33203125" style="2" customWidth="1"/>
    <col min="8193" max="8193" width="4.6640625" style="2" customWidth="1"/>
    <col min="8194" max="8194" width="5.44140625" style="2" bestFit="1" customWidth="1"/>
    <col min="8195" max="8195" width="7.5546875" style="2" bestFit="1" customWidth="1"/>
    <col min="8196" max="8196" width="6.33203125" style="2" customWidth="1"/>
    <col min="8197" max="8438" width="9.33203125" style="2"/>
    <col min="8439" max="8439" width="7.6640625" style="2" customWidth="1"/>
    <col min="8440" max="8440" width="6.5546875" style="2" customWidth="1"/>
    <col min="8441" max="8441" width="52.33203125" style="2" customWidth="1"/>
    <col min="8442" max="8444" width="19.44140625" style="2" customWidth="1"/>
    <col min="8445" max="8445" width="8.6640625" style="2" customWidth="1"/>
    <col min="8446" max="8446" width="19" style="2" customWidth="1"/>
    <col min="8447" max="8447" width="20.44140625" style="2" bestFit="1" customWidth="1"/>
    <col min="8448" max="8448" width="9.33203125" style="2" customWidth="1"/>
    <col min="8449" max="8449" width="4.6640625" style="2" customWidth="1"/>
    <col min="8450" max="8450" width="5.44140625" style="2" bestFit="1" customWidth="1"/>
    <col min="8451" max="8451" width="7.5546875" style="2" bestFit="1" customWidth="1"/>
    <col min="8452" max="8452" width="6.33203125" style="2" customWidth="1"/>
    <col min="8453" max="8694" width="9.33203125" style="2"/>
    <col min="8695" max="8695" width="7.6640625" style="2" customWidth="1"/>
    <col min="8696" max="8696" width="6.5546875" style="2" customWidth="1"/>
    <col min="8697" max="8697" width="52.33203125" style="2" customWidth="1"/>
    <col min="8698" max="8700" width="19.44140625" style="2" customWidth="1"/>
    <col min="8701" max="8701" width="8.6640625" style="2" customWidth="1"/>
    <col min="8702" max="8702" width="19" style="2" customWidth="1"/>
    <col min="8703" max="8703" width="20.44140625" style="2" bestFit="1" customWidth="1"/>
    <col min="8704" max="8704" width="9.33203125" style="2" customWidth="1"/>
    <col min="8705" max="8705" width="4.6640625" style="2" customWidth="1"/>
    <col min="8706" max="8706" width="5.44140625" style="2" bestFit="1" customWidth="1"/>
    <col min="8707" max="8707" width="7.5546875" style="2" bestFit="1" customWidth="1"/>
    <col min="8708" max="8708" width="6.33203125" style="2" customWidth="1"/>
    <col min="8709" max="8950" width="9.33203125" style="2"/>
    <col min="8951" max="8951" width="7.6640625" style="2" customWidth="1"/>
    <col min="8952" max="8952" width="6.5546875" style="2" customWidth="1"/>
    <col min="8953" max="8953" width="52.33203125" style="2" customWidth="1"/>
    <col min="8954" max="8956" width="19.44140625" style="2" customWidth="1"/>
    <col min="8957" max="8957" width="8.6640625" style="2" customWidth="1"/>
    <col min="8958" max="8958" width="19" style="2" customWidth="1"/>
    <col min="8959" max="8959" width="20.44140625" style="2" bestFit="1" customWidth="1"/>
    <col min="8960" max="8960" width="9.33203125" style="2" customWidth="1"/>
    <col min="8961" max="8961" width="4.6640625" style="2" customWidth="1"/>
    <col min="8962" max="8962" width="5.44140625" style="2" bestFit="1" customWidth="1"/>
    <col min="8963" max="8963" width="7.5546875" style="2" bestFit="1" customWidth="1"/>
    <col min="8964" max="8964" width="6.33203125" style="2" customWidth="1"/>
    <col min="8965" max="9206" width="9.33203125" style="2"/>
    <col min="9207" max="9207" width="7.6640625" style="2" customWidth="1"/>
    <col min="9208" max="9208" width="6.5546875" style="2" customWidth="1"/>
    <col min="9209" max="9209" width="52.33203125" style="2" customWidth="1"/>
    <col min="9210" max="9212" width="19.44140625" style="2" customWidth="1"/>
    <col min="9213" max="9213" width="8.6640625" style="2" customWidth="1"/>
    <col min="9214" max="9214" width="19" style="2" customWidth="1"/>
    <col min="9215" max="9215" width="20.44140625" style="2" bestFit="1" customWidth="1"/>
    <col min="9216" max="9216" width="9.33203125" style="2" customWidth="1"/>
    <col min="9217" max="9217" width="4.6640625" style="2" customWidth="1"/>
    <col min="9218" max="9218" width="5.44140625" style="2" bestFit="1" customWidth="1"/>
    <col min="9219" max="9219" width="7.5546875" style="2" bestFit="1" customWidth="1"/>
    <col min="9220" max="9220" width="6.33203125" style="2" customWidth="1"/>
    <col min="9221" max="9462" width="9.33203125" style="2"/>
    <col min="9463" max="9463" width="7.6640625" style="2" customWidth="1"/>
    <col min="9464" max="9464" width="6.5546875" style="2" customWidth="1"/>
    <col min="9465" max="9465" width="52.33203125" style="2" customWidth="1"/>
    <col min="9466" max="9468" width="19.44140625" style="2" customWidth="1"/>
    <col min="9469" max="9469" width="8.6640625" style="2" customWidth="1"/>
    <col min="9470" max="9470" width="19" style="2" customWidth="1"/>
    <col min="9471" max="9471" width="20.44140625" style="2" bestFit="1" customWidth="1"/>
    <col min="9472" max="9472" width="9.33203125" style="2" customWidth="1"/>
    <col min="9473" max="9473" width="4.6640625" style="2" customWidth="1"/>
    <col min="9474" max="9474" width="5.44140625" style="2" bestFit="1" customWidth="1"/>
    <col min="9475" max="9475" width="7.5546875" style="2" bestFit="1" customWidth="1"/>
    <col min="9476" max="9476" width="6.33203125" style="2" customWidth="1"/>
    <col min="9477" max="9718" width="9.33203125" style="2"/>
    <col min="9719" max="9719" width="7.6640625" style="2" customWidth="1"/>
    <col min="9720" max="9720" width="6.5546875" style="2" customWidth="1"/>
    <col min="9721" max="9721" width="52.33203125" style="2" customWidth="1"/>
    <col min="9722" max="9724" width="19.44140625" style="2" customWidth="1"/>
    <col min="9725" max="9725" width="8.6640625" style="2" customWidth="1"/>
    <col min="9726" max="9726" width="19" style="2" customWidth="1"/>
    <col min="9727" max="9727" width="20.44140625" style="2" bestFit="1" customWidth="1"/>
    <col min="9728" max="9728" width="9.33203125" style="2" customWidth="1"/>
    <col min="9729" max="9729" width="4.6640625" style="2" customWidth="1"/>
    <col min="9730" max="9730" width="5.44140625" style="2" bestFit="1" customWidth="1"/>
    <col min="9731" max="9731" width="7.5546875" style="2" bestFit="1" customWidth="1"/>
    <col min="9732" max="9732" width="6.33203125" style="2" customWidth="1"/>
    <col min="9733" max="9974" width="9.33203125" style="2"/>
    <col min="9975" max="9975" width="7.6640625" style="2" customWidth="1"/>
    <col min="9976" max="9976" width="6.5546875" style="2" customWidth="1"/>
    <col min="9977" max="9977" width="52.33203125" style="2" customWidth="1"/>
    <col min="9978" max="9980" width="19.44140625" style="2" customWidth="1"/>
    <col min="9981" max="9981" width="8.6640625" style="2" customWidth="1"/>
    <col min="9982" max="9982" width="19" style="2" customWidth="1"/>
    <col min="9983" max="9983" width="20.44140625" style="2" bestFit="1" customWidth="1"/>
    <col min="9984" max="9984" width="9.33203125" style="2" customWidth="1"/>
    <col min="9985" max="9985" width="4.6640625" style="2" customWidth="1"/>
    <col min="9986" max="9986" width="5.44140625" style="2" bestFit="1" customWidth="1"/>
    <col min="9987" max="9987" width="7.5546875" style="2" bestFit="1" customWidth="1"/>
    <col min="9988" max="9988" width="6.33203125" style="2" customWidth="1"/>
    <col min="9989" max="10230" width="9.33203125" style="2"/>
    <col min="10231" max="10231" width="7.6640625" style="2" customWidth="1"/>
    <col min="10232" max="10232" width="6.5546875" style="2" customWidth="1"/>
    <col min="10233" max="10233" width="52.33203125" style="2" customWidth="1"/>
    <col min="10234" max="10236" width="19.44140625" style="2" customWidth="1"/>
    <col min="10237" max="10237" width="8.6640625" style="2" customWidth="1"/>
    <col min="10238" max="10238" width="19" style="2" customWidth="1"/>
    <col min="10239" max="10239" width="20.44140625" style="2" bestFit="1" customWidth="1"/>
    <col min="10240" max="10240" width="9.33203125" style="2" customWidth="1"/>
    <col min="10241" max="10241" width="4.6640625" style="2" customWidth="1"/>
    <col min="10242" max="10242" width="5.44140625" style="2" bestFit="1" customWidth="1"/>
    <col min="10243" max="10243" width="7.5546875" style="2" bestFit="1" customWidth="1"/>
    <col min="10244" max="10244" width="6.33203125" style="2" customWidth="1"/>
    <col min="10245" max="10486" width="9.33203125" style="2"/>
    <col min="10487" max="10487" width="7.6640625" style="2" customWidth="1"/>
    <col min="10488" max="10488" width="6.5546875" style="2" customWidth="1"/>
    <col min="10489" max="10489" width="52.33203125" style="2" customWidth="1"/>
    <col min="10490" max="10492" width="19.44140625" style="2" customWidth="1"/>
    <col min="10493" max="10493" width="8.6640625" style="2" customWidth="1"/>
    <col min="10494" max="10494" width="19" style="2" customWidth="1"/>
    <col min="10495" max="10495" width="20.44140625" style="2" bestFit="1" customWidth="1"/>
    <col min="10496" max="10496" width="9.33203125" style="2" customWidth="1"/>
    <col min="10497" max="10497" width="4.6640625" style="2" customWidth="1"/>
    <col min="10498" max="10498" width="5.44140625" style="2" bestFit="1" customWidth="1"/>
    <col min="10499" max="10499" width="7.5546875" style="2" bestFit="1" customWidth="1"/>
    <col min="10500" max="10500" width="6.33203125" style="2" customWidth="1"/>
    <col min="10501" max="10742" width="9.33203125" style="2"/>
    <col min="10743" max="10743" width="7.6640625" style="2" customWidth="1"/>
    <col min="10744" max="10744" width="6.5546875" style="2" customWidth="1"/>
    <col min="10745" max="10745" width="52.33203125" style="2" customWidth="1"/>
    <col min="10746" max="10748" width="19.44140625" style="2" customWidth="1"/>
    <col min="10749" max="10749" width="8.6640625" style="2" customWidth="1"/>
    <col min="10750" max="10750" width="19" style="2" customWidth="1"/>
    <col min="10751" max="10751" width="20.44140625" style="2" bestFit="1" customWidth="1"/>
    <col min="10752" max="10752" width="9.33203125" style="2" customWidth="1"/>
    <col min="10753" max="10753" width="4.6640625" style="2" customWidth="1"/>
    <col min="10754" max="10754" width="5.44140625" style="2" bestFit="1" customWidth="1"/>
    <col min="10755" max="10755" width="7.5546875" style="2" bestFit="1" customWidth="1"/>
    <col min="10756" max="10756" width="6.33203125" style="2" customWidth="1"/>
    <col min="10757" max="10998" width="9.33203125" style="2"/>
    <col min="10999" max="10999" width="7.6640625" style="2" customWidth="1"/>
    <col min="11000" max="11000" width="6.5546875" style="2" customWidth="1"/>
    <col min="11001" max="11001" width="52.33203125" style="2" customWidth="1"/>
    <col min="11002" max="11004" width="19.44140625" style="2" customWidth="1"/>
    <col min="11005" max="11005" width="8.6640625" style="2" customWidth="1"/>
    <col min="11006" max="11006" width="19" style="2" customWidth="1"/>
    <col min="11007" max="11007" width="20.44140625" style="2" bestFit="1" customWidth="1"/>
    <col min="11008" max="11008" width="9.33203125" style="2" customWidth="1"/>
    <col min="11009" max="11009" width="4.6640625" style="2" customWidth="1"/>
    <col min="11010" max="11010" width="5.44140625" style="2" bestFit="1" customWidth="1"/>
    <col min="11011" max="11011" width="7.5546875" style="2" bestFit="1" customWidth="1"/>
    <col min="11012" max="11012" width="6.33203125" style="2" customWidth="1"/>
    <col min="11013" max="11254" width="9.33203125" style="2"/>
    <col min="11255" max="11255" width="7.6640625" style="2" customWidth="1"/>
    <col min="11256" max="11256" width="6.5546875" style="2" customWidth="1"/>
    <col min="11257" max="11257" width="52.33203125" style="2" customWidth="1"/>
    <col min="11258" max="11260" width="19.44140625" style="2" customWidth="1"/>
    <col min="11261" max="11261" width="8.6640625" style="2" customWidth="1"/>
    <col min="11262" max="11262" width="19" style="2" customWidth="1"/>
    <col min="11263" max="11263" width="20.44140625" style="2" bestFit="1" customWidth="1"/>
    <col min="11264" max="11264" width="9.33203125" style="2" customWidth="1"/>
    <col min="11265" max="11265" width="4.6640625" style="2" customWidth="1"/>
    <col min="11266" max="11266" width="5.44140625" style="2" bestFit="1" customWidth="1"/>
    <col min="11267" max="11267" width="7.5546875" style="2" bestFit="1" customWidth="1"/>
    <col min="11268" max="11268" width="6.33203125" style="2" customWidth="1"/>
    <col min="11269" max="11510" width="9.33203125" style="2"/>
    <col min="11511" max="11511" width="7.6640625" style="2" customWidth="1"/>
    <col min="11512" max="11512" width="6.5546875" style="2" customWidth="1"/>
    <col min="11513" max="11513" width="52.33203125" style="2" customWidth="1"/>
    <col min="11514" max="11516" width="19.44140625" style="2" customWidth="1"/>
    <col min="11517" max="11517" width="8.6640625" style="2" customWidth="1"/>
    <col min="11518" max="11518" width="19" style="2" customWidth="1"/>
    <col min="11519" max="11519" width="20.44140625" style="2" bestFit="1" customWidth="1"/>
    <col min="11520" max="11520" width="9.33203125" style="2" customWidth="1"/>
    <col min="11521" max="11521" width="4.6640625" style="2" customWidth="1"/>
    <col min="11522" max="11522" width="5.44140625" style="2" bestFit="1" customWidth="1"/>
    <col min="11523" max="11523" width="7.5546875" style="2" bestFit="1" customWidth="1"/>
    <col min="11524" max="11524" width="6.33203125" style="2" customWidth="1"/>
    <col min="11525" max="11766" width="9.33203125" style="2"/>
    <col min="11767" max="11767" width="7.6640625" style="2" customWidth="1"/>
    <col min="11768" max="11768" width="6.5546875" style="2" customWidth="1"/>
    <col min="11769" max="11769" width="52.33203125" style="2" customWidth="1"/>
    <col min="11770" max="11772" width="19.44140625" style="2" customWidth="1"/>
    <col min="11773" max="11773" width="8.6640625" style="2" customWidth="1"/>
    <col min="11774" max="11774" width="19" style="2" customWidth="1"/>
    <col min="11775" max="11775" width="20.44140625" style="2" bestFit="1" customWidth="1"/>
    <col min="11776" max="11776" width="9.33203125" style="2" customWidth="1"/>
    <col min="11777" max="11777" width="4.6640625" style="2" customWidth="1"/>
    <col min="11778" max="11778" width="5.44140625" style="2" bestFit="1" customWidth="1"/>
    <col min="11779" max="11779" width="7.5546875" style="2" bestFit="1" customWidth="1"/>
    <col min="11780" max="11780" width="6.33203125" style="2" customWidth="1"/>
    <col min="11781" max="12022" width="9.33203125" style="2"/>
    <col min="12023" max="12023" width="7.6640625" style="2" customWidth="1"/>
    <col min="12024" max="12024" width="6.5546875" style="2" customWidth="1"/>
    <col min="12025" max="12025" width="52.33203125" style="2" customWidth="1"/>
    <col min="12026" max="12028" width="19.44140625" style="2" customWidth="1"/>
    <col min="12029" max="12029" width="8.6640625" style="2" customWidth="1"/>
    <col min="12030" max="12030" width="19" style="2" customWidth="1"/>
    <col min="12031" max="12031" width="20.44140625" style="2" bestFit="1" customWidth="1"/>
    <col min="12032" max="12032" width="9.33203125" style="2" customWidth="1"/>
    <col min="12033" max="12033" width="4.6640625" style="2" customWidth="1"/>
    <col min="12034" max="12034" width="5.44140625" style="2" bestFit="1" customWidth="1"/>
    <col min="12035" max="12035" width="7.5546875" style="2" bestFit="1" customWidth="1"/>
    <col min="12036" max="12036" width="6.33203125" style="2" customWidth="1"/>
    <col min="12037" max="12278" width="9.33203125" style="2"/>
    <col min="12279" max="12279" width="7.6640625" style="2" customWidth="1"/>
    <col min="12280" max="12280" width="6.5546875" style="2" customWidth="1"/>
    <col min="12281" max="12281" width="52.33203125" style="2" customWidth="1"/>
    <col min="12282" max="12284" width="19.44140625" style="2" customWidth="1"/>
    <col min="12285" max="12285" width="8.6640625" style="2" customWidth="1"/>
    <col min="12286" max="12286" width="19" style="2" customWidth="1"/>
    <col min="12287" max="12287" width="20.44140625" style="2" bestFit="1" customWidth="1"/>
    <col min="12288" max="12288" width="9.33203125" style="2" customWidth="1"/>
    <col min="12289" max="12289" width="4.6640625" style="2" customWidth="1"/>
    <col min="12290" max="12290" width="5.44140625" style="2" bestFit="1" customWidth="1"/>
    <col min="12291" max="12291" width="7.5546875" style="2" bestFit="1" customWidth="1"/>
    <col min="12292" max="12292" width="6.33203125" style="2" customWidth="1"/>
    <col min="12293" max="12534" width="9.33203125" style="2"/>
    <col min="12535" max="12535" width="7.6640625" style="2" customWidth="1"/>
    <col min="12536" max="12536" width="6.5546875" style="2" customWidth="1"/>
    <col min="12537" max="12537" width="52.33203125" style="2" customWidth="1"/>
    <col min="12538" max="12540" width="19.44140625" style="2" customWidth="1"/>
    <col min="12541" max="12541" width="8.6640625" style="2" customWidth="1"/>
    <col min="12542" max="12542" width="19" style="2" customWidth="1"/>
    <col min="12543" max="12543" width="20.44140625" style="2" bestFit="1" customWidth="1"/>
    <col min="12544" max="12544" width="9.33203125" style="2" customWidth="1"/>
    <col min="12545" max="12545" width="4.6640625" style="2" customWidth="1"/>
    <col min="12546" max="12546" width="5.44140625" style="2" bestFit="1" customWidth="1"/>
    <col min="12547" max="12547" width="7.5546875" style="2" bestFit="1" customWidth="1"/>
    <col min="12548" max="12548" width="6.33203125" style="2" customWidth="1"/>
    <col min="12549" max="12790" width="9.33203125" style="2"/>
    <col min="12791" max="12791" width="7.6640625" style="2" customWidth="1"/>
    <col min="12792" max="12792" width="6.5546875" style="2" customWidth="1"/>
    <col min="12793" max="12793" width="52.33203125" style="2" customWidth="1"/>
    <col min="12794" max="12796" width="19.44140625" style="2" customWidth="1"/>
    <col min="12797" max="12797" width="8.6640625" style="2" customWidth="1"/>
    <col min="12798" max="12798" width="19" style="2" customWidth="1"/>
    <col min="12799" max="12799" width="20.44140625" style="2" bestFit="1" customWidth="1"/>
    <col min="12800" max="12800" width="9.33203125" style="2" customWidth="1"/>
    <col min="12801" max="12801" width="4.6640625" style="2" customWidth="1"/>
    <col min="12802" max="12802" width="5.44140625" style="2" bestFit="1" customWidth="1"/>
    <col min="12803" max="12803" width="7.5546875" style="2" bestFit="1" customWidth="1"/>
    <col min="12804" max="12804" width="6.33203125" style="2" customWidth="1"/>
    <col min="12805" max="13046" width="9.33203125" style="2"/>
    <col min="13047" max="13047" width="7.6640625" style="2" customWidth="1"/>
    <col min="13048" max="13048" width="6.5546875" style="2" customWidth="1"/>
    <col min="13049" max="13049" width="52.33203125" style="2" customWidth="1"/>
    <col min="13050" max="13052" width="19.44140625" style="2" customWidth="1"/>
    <col min="13053" max="13053" width="8.6640625" style="2" customWidth="1"/>
    <col min="13054" max="13054" width="19" style="2" customWidth="1"/>
    <col min="13055" max="13055" width="20.44140625" style="2" bestFit="1" customWidth="1"/>
    <col min="13056" max="13056" width="9.33203125" style="2" customWidth="1"/>
    <col min="13057" max="13057" width="4.6640625" style="2" customWidth="1"/>
    <col min="13058" max="13058" width="5.44140625" style="2" bestFit="1" customWidth="1"/>
    <col min="13059" max="13059" width="7.5546875" style="2" bestFit="1" customWidth="1"/>
    <col min="13060" max="13060" width="6.33203125" style="2" customWidth="1"/>
    <col min="13061" max="13302" width="9.33203125" style="2"/>
    <col min="13303" max="13303" width="7.6640625" style="2" customWidth="1"/>
    <col min="13304" max="13304" width="6.5546875" style="2" customWidth="1"/>
    <col min="13305" max="13305" width="52.33203125" style="2" customWidth="1"/>
    <col min="13306" max="13308" width="19.44140625" style="2" customWidth="1"/>
    <col min="13309" max="13309" width="8.6640625" style="2" customWidth="1"/>
    <col min="13310" max="13310" width="19" style="2" customWidth="1"/>
    <col min="13311" max="13311" width="20.44140625" style="2" bestFit="1" customWidth="1"/>
    <col min="13312" max="13312" width="9.33203125" style="2" customWidth="1"/>
    <col min="13313" max="13313" width="4.6640625" style="2" customWidth="1"/>
    <col min="13314" max="13314" width="5.44140625" style="2" bestFit="1" customWidth="1"/>
    <col min="13315" max="13315" width="7.5546875" style="2" bestFit="1" customWidth="1"/>
    <col min="13316" max="13316" width="6.33203125" style="2" customWidth="1"/>
    <col min="13317" max="13558" width="9.33203125" style="2"/>
    <col min="13559" max="13559" width="7.6640625" style="2" customWidth="1"/>
    <col min="13560" max="13560" width="6.5546875" style="2" customWidth="1"/>
    <col min="13561" max="13561" width="52.33203125" style="2" customWidth="1"/>
    <col min="13562" max="13564" width="19.44140625" style="2" customWidth="1"/>
    <col min="13565" max="13565" width="8.6640625" style="2" customWidth="1"/>
    <col min="13566" max="13566" width="19" style="2" customWidth="1"/>
    <col min="13567" max="13567" width="20.44140625" style="2" bestFit="1" customWidth="1"/>
    <col min="13568" max="13568" width="9.33203125" style="2" customWidth="1"/>
    <col min="13569" max="13569" width="4.6640625" style="2" customWidth="1"/>
    <col min="13570" max="13570" width="5.44140625" style="2" bestFit="1" customWidth="1"/>
    <col min="13571" max="13571" width="7.5546875" style="2" bestFit="1" customWidth="1"/>
    <col min="13572" max="13572" width="6.33203125" style="2" customWidth="1"/>
    <col min="13573" max="13814" width="9.33203125" style="2"/>
    <col min="13815" max="13815" width="7.6640625" style="2" customWidth="1"/>
    <col min="13816" max="13816" width="6.5546875" style="2" customWidth="1"/>
    <col min="13817" max="13817" width="52.33203125" style="2" customWidth="1"/>
    <col min="13818" max="13820" width="19.44140625" style="2" customWidth="1"/>
    <col min="13821" max="13821" width="8.6640625" style="2" customWidth="1"/>
    <col min="13822" max="13822" width="19" style="2" customWidth="1"/>
    <col min="13823" max="13823" width="20.44140625" style="2" bestFit="1" customWidth="1"/>
    <col min="13824" max="13824" width="9.33203125" style="2" customWidth="1"/>
    <col min="13825" max="13825" width="4.6640625" style="2" customWidth="1"/>
    <col min="13826" max="13826" width="5.44140625" style="2" bestFit="1" customWidth="1"/>
    <col min="13827" max="13827" width="7.5546875" style="2" bestFit="1" customWidth="1"/>
    <col min="13828" max="13828" width="6.33203125" style="2" customWidth="1"/>
    <col min="13829" max="14070" width="9.33203125" style="2"/>
    <col min="14071" max="14071" width="7.6640625" style="2" customWidth="1"/>
    <col min="14072" max="14072" width="6.5546875" style="2" customWidth="1"/>
    <col min="14073" max="14073" width="52.33203125" style="2" customWidth="1"/>
    <col min="14074" max="14076" width="19.44140625" style="2" customWidth="1"/>
    <col min="14077" max="14077" width="8.6640625" style="2" customWidth="1"/>
    <col min="14078" max="14078" width="19" style="2" customWidth="1"/>
    <col min="14079" max="14079" width="20.44140625" style="2" bestFit="1" customWidth="1"/>
    <col min="14080" max="14080" width="9.33203125" style="2" customWidth="1"/>
    <col min="14081" max="14081" width="4.6640625" style="2" customWidth="1"/>
    <col min="14082" max="14082" width="5.44140625" style="2" bestFit="1" customWidth="1"/>
    <col min="14083" max="14083" width="7.5546875" style="2" bestFit="1" customWidth="1"/>
    <col min="14084" max="14084" width="6.33203125" style="2" customWidth="1"/>
    <col min="14085" max="14326" width="9.33203125" style="2"/>
    <col min="14327" max="14327" width="7.6640625" style="2" customWidth="1"/>
    <col min="14328" max="14328" width="6.5546875" style="2" customWidth="1"/>
    <col min="14329" max="14329" width="52.33203125" style="2" customWidth="1"/>
    <col min="14330" max="14332" width="19.44140625" style="2" customWidth="1"/>
    <col min="14333" max="14333" width="8.6640625" style="2" customWidth="1"/>
    <col min="14334" max="14334" width="19" style="2" customWidth="1"/>
    <col min="14335" max="14335" width="20.44140625" style="2" bestFit="1" customWidth="1"/>
    <col min="14336" max="14336" width="9.33203125" style="2" customWidth="1"/>
    <col min="14337" max="14337" width="4.6640625" style="2" customWidth="1"/>
    <col min="14338" max="14338" width="5.44140625" style="2" bestFit="1" customWidth="1"/>
    <col min="14339" max="14339" width="7.5546875" style="2" bestFit="1" customWidth="1"/>
    <col min="14340" max="14340" width="6.33203125" style="2" customWidth="1"/>
    <col min="14341" max="14582" width="9.33203125" style="2"/>
    <col min="14583" max="14583" width="7.6640625" style="2" customWidth="1"/>
    <col min="14584" max="14584" width="6.5546875" style="2" customWidth="1"/>
    <col min="14585" max="14585" width="52.33203125" style="2" customWidth="1"/>
    <col min="14586" max="14588" width="19.44140625" style="2" customWidth="1"/>
    <col min="14589" max="14589" width="8.6640625" style="2" customWidth="1"/>
    <col min="14590" max="14590" width="19" style="2" customWidth="1"/>
    <col min="14591" max="14591" width="20.44140625" style="2" bestFit="1" customWidth="1"/>
    <col min="14592" max="14592" width="9.33203125" style="2" customWidth="1"/>
    <col min="14593" max="14593" width="4.6640625" style="2" customWidth="1"/>
    <col min="14594" max="14594" width="5.44140625" style="2" bestFit="1" customWidth="1"/>
    <col min="14595" max="14595" width="7.5546875" style="2" bestFit="1" customWidth="1"/>
    <col min="14596" max="14596" width="6.33203125" style="2" customWidth="1"/>
    <col min="14597" max="14838" width="9.33203125" style="2"/>
    <col min="14839" max="14839" width="7.6640625" style="2" customWidth="1"/>
    <col min="14840" max="14840" width="6.5546875" style="2" customWidth="1"/>
    <col min="14841" max="14841" width="52.33203125" style="2" customWidth="1"/>
    <col min="14842" max="14844" width="19.44140625" style="2" customWidth="1"/>
    <col min="14845" max="14845" width="8.6640625" style="2" customWidth="1"/>
    <col min="14846" max="14846" width="19" style="2" customWidth="1"/>
    <col min="14847" max="14847" width="20.44140625" style="2" bestFit="1" customWidth="1"/>
    <col min="14848" max="14848" width="9.33203125" style="2" customWidth="1"/>
    <col min="14849" max="14849" width="4.6640625" style="2" customWidth="1"/>
    <col min="14850" max="14850" width="5.44140625" style="2" bestFit="1" customWidth="1"/>
    <col min="14851" max="14851" width="7.5546875" style="2" bestFit="1" customWidth="1"/>
    <col min="14852" max="14852" width="6.33203125" style="2" customWidth="1"/>
    <col min="14853" max="15094" width="9.33203125" style="2"/>
    <col min="15095" max="15095" width="7.6640625" style="2" customWidth="1"/>
    <col min="15096" max="15096" width="6.5546875" style="2" customWidth="1"/>
    <col min="15097" max="15097" width="52.33203125" style="2" customWidth="1"/>
    <col min="15098" max="15100" width="19.44140625" style="2" customWidth="1"/>
    <col min="15101" max="15101" width="8.6640625" style="2" customWidth="1"/>
    <col min="15102" max="15102" width="19" style="2" customWidth="1"/>
    <col min="15103" max="15103" width="20.44140625" style="2" bestFit="1" customWidth="1"/>
    <col min="15104" max="15104" width="9.33203125" style="2" customWidth="1"/>
    <col min="15105" max="15105" width="4.6640625" style="2" customWidth="1"/>
    <col min="15106" max="15106" width="5.44140625" style="2" bestFit="1" customWidth="1"/>
    <col min="15107" max="15107" width="7.5546875" style="2" bestFit="1" customWidth="1"/>
    <col min="15108" max="15108" width="6.33203125" style="2" customWidth="1"/>
    <col min="15109" max="15350" width="9.33203125" style="2"/>
    <col min="15351" max="15351" width="7.6640625" style="2" customWidth="1"/>
    <col min="15352" max="15352" width="6.5546875" style="2" customWidth="1"/>
    <col min="15353" max="15353" width="52.33203125" style="2" customWidth="1"/>
    <col min="15354" max="15356" width="19.44140625" style="2" customWidth="1"/>
    <col min="15357" max="15357" width="8.6640625" style="2" customWidth="1"/>
    <col min="15358" max="15358" width="19" style="2" customWidth="1"/>
    <col min="15359" max="15359" width="20.44140625" style="2" bestFit="1" customWidth="1"/>
    <col min="15360" max="15360" width="9.33203125" style="2" customWidth="1"/>
    <col min="15361" max="15361" width="4.6640625" style="2" customWidth="1"/>
    <col min="15362" max="15362" width="5.44140625" style="2" bestFit="1" customWidth="1"/>
    <col min="15363" max="15363" width="7.5546875" style="2" bestFit="1" customWidth="1"/>
    <col min="15364" max="15364" width="6.33203125" style="2" customWidth="1"/>
    <col min="15365" max="15606" width="9.33203125" style="2"/>
    <col min="15607" max="15607" width="7.6640625" style="2" customWidth="1"/>
    <col min="15608" max="15608" width="6.5546875" style="2" customWidth="1"/>
    <col min="15609" max="15609" width="52.33203125" style="2" customWidth="1"/>
    <col min="15610" max="15612" width="19.44140625" style="2" customWidth="1"/>
    <col min="15613" max="15613" width="8.6640625" style="2" customWidth="1"/>
    <col min="15614" max="15614" width="19" style="2" customWidth="1"/>
    <col min="15615" max="15615" width="20.44140625" style="2" bestFit="1" customWidth="1"/>
    <col min="15616" max="15616" width="9.33203125" style="2" customWidth="1"/>
    <col min="15617" max="15617" width="4.6640625" style="2" customWidth="1"/>
    <col min="15618" max="15618" width="5.44140625" style="2" bestFit="1" customWidth="1"/>
    <col min="15619" max="15619" width="7.5546875" style="2" bestFit="1" customWidth="1"/>
    <col min="15620" max="15620" width="6.33203125" style="2" customWidth="1"/>
    <col min="15621" max="15862" width="9.33203125" style="2"/>
    <col min="15863" max="15863" width="7.6640625" style="2" customWidth="1"/>
    <col min="15864" max="15864" width="6.5546875" style="2" customWidth="1"/>
    <col min="15865" max="15865" width="52.33203125" style="2" customWidth="1"/>
    <col min="15866" max="15868" width="19.44140625" style="2" customWidth="1"/>
    <col min="15869" max="15869" width="8.6640625" style="2" customWidth="1"/>
    <col min="15870" max="15870" width="19" style="2" customWidth="1"/>
    <col min="15871" max="15871" width="20.44140625" style="2" bestFit="1" customWidth="1"/>
    <col min="15872" max="15872" width="9.33203125" style="2" customWidth="1"/>
    <col min="15873" max="15873" width="4.6640625" style="2" customWidth="1"/>
    <col min="15874" max="15874" width="5.44140625" style="2" bestFit="1" customWidth="1"/>
    <col min="15875" max="15875" width="7.5546875" style="2" bestFit="1" customWidth="1"/>
    <col min="15876" max="15876" width="6.33203125" style="2" customWidth="1"/>
    <col min="15877" max="16118" width="9.33203125" style="2"/>
    <col min="16119" max="16119" width="7.6640625" style="2" customWidth="1"/>
    <col min="16120" max="16120" width="6.5546875" style="2" customWidth="1"/>
    <col min="16121" max="16121" width="52.33203125" style="2" customWidth="1"/>
    <col min="16122" max="16124" width="19.44140625" style="2" customWidth="1"/>
    <col min="16125" max="16125" width="8.6640625" style="2" customWidth="1"/>
    <col min="16126" max="16126" width="19" style="2" customWidth="1"/>
    <col min="16127" max="16127" width="20.44140625" style="2" bestFit="1" customWidth="1"/>
    <col min="16128" max="16128" width="9.33203125" style="2" customWidth="1"/>
    <col min="16129" max="16129" width="4.6640625" style="2" customWidth="1"/>
    <col min="16130" max="16130" width="5.44140625" style="2" bestFit="1" customWidth="1"/>
    <col min="16131" max="16131" width="7.5546875" style="2" bestFit="1" customWidth="1"/>
    <col min="16132" max="16132" width="6.33203125" style="2" customWidth="1"/>
    <col min="16133" max="16380" width="9.33203125" style="2"/>
    <col min="16381" max="16382" width="9.33203125" style="2" customWidth="1"/>
    <col min="16383" max="16384" width="9.33203125" style="2"/>
  </cols>
  <sheetData>
    <row r="1" spans="1:250" ht="66.75" customHeight="1" x14ac:dyDescent="0.25">
      <c r="A1" s="318" t="s">
        <v>397</v>
      </c>
      <c r="B1" s="318"/>
      <c r="C1" s="318"/>
      <c r="D1" s="318"/>
      <c r="E1" s="318"/>
      <c r="F1" s="318"/>
      <c r="G1" s="318"/>
      <c r="H1" s="23"/>
      <c r="J1" s="23"/>
      <c r="K1" s="2"/>
    </row>
    <row r="2" spans="1:250" ht="77.25" customHeight="1" x14ac:dyDescent="0.25">
      <c r="A2" s="319" t="s">
        <v>404</v>
      </c>
      <c r="B2" s="319"/>
      <c r="C2" s="319"/>
      <c r="D2" s="319"/>
      <c r="E2" s="319"/>
      <c r="F2" s="319"/>
      <c r="G2" s="319"/>
      <c r="H2" s="23"/>
      <c r="J2" s="23"/>
      <c r="K2" s="2"/>
    </row>
    <row r="3" spans="1:250" s="28" customFormat="1" ht="55.5" customHeight="1" x14ac:dyDescent="0.25">
      <c r="A3" s="317" t="s">
        <v>433</v>
      </c>
      <c r="B3" s="317"/>
      <c r="C3" s="317"/>
      <c r="D3" s="317"/>
      <c r="E3" s="317"/>
      <c r="F3" s="310"/>
      <c r="G3" s="310"/>
      <c r="H3" s="195"/>
      <c r="I3" s="195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x14ac:dyDescent="0.3">
      <c r="A4" s="5" t="s">
        <v>11</v>
      </c>
      <c r="B4" s="135" t="s">
        <v>366</v>
      </c>
      <c r="C4" s="187"/>
      <c r="D4" s="32"/>
      <c r="E4" s="187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x14ac:dyDescent="0.3">
      <c r="A5" s="5" t="s">
        <v>12</v>
      </c>
      <c r="B5" s="135" t="s">
        <v>367</v>
      </c>
      <c r="C5" s="187"/>
      <c r="D5" s="32"/>
      <c r="E5" s="187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1" customFormat="1" ht="30" customHeight="1" x14ac:dyDescent="0.3">
      <c r="A6" s="50" t="s">
        <v>398</v>
      </c>
      <c r="B6" s="137" t="s">
        <v>165</v>
      </c>
      <c r="C6" s="320" t="s">
        <v>399</v>
      </c>
      <c r="D6" s="321"/>
      <c r="E6" s="321"/>
      <c r="F6" s="321"/>
      <c r="G6" s="321"/>
      <c r="H6" s="31"/>
      <c r="I6" s="32"/>
      <c r="J6" s="31"/>
      <c r="K6" s="52"/>
      <c r="L6" s="53"/>
      <c r="M6" s="52"/>
      <c r="N6" s="53"/>
      <c r="O6" s="52"/>
      <c r="P6" s="52"/>
      <c r="Q6" s="54"/>
    </row>
    <row r="7" spans="1:250" s="5" customFormat="1" x14ac:dyDescent="0.3">
      <c r="A7" s="50"/>
      <c r="B7" s="83"/>
      <c r="C7" s="187"/>
      <c r="D7" s="32"/>
      <c r="E7" s="187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7.399999999999999" x14ac:dyDescent="0.25">
      <c r="A8" s="4" t="s">
        <v>384</v>
      </c>
      <c r="B8" s="4"/>
      <c r="C8" s="188"/>
      <c r="D8" s="4"/>
      <c r="E8" s="188"/>
      <c r="F8" s="4"/>
      <c r="G8" s="4"/>
      <c r="H8" s="34"/>
      <c r="I8" s="4"/>
      <c r="J8" s="4"/>
      <c r="K8" s="35"/>
    </row>
    <row r="9" spans="1:250" s="3" customFormat="1" ht="17.399999999999999" x14ac:dyDescent="0.25">
      <c r="A9" s="4" t="s">
        <v>48</v>
      </c>
      <c r="B9" s="4"/>
      <c r="C9" s="188"/>
      <c r="D9" s="4"/>
      <c r="E9" s="188"/>
      <c r="F9" s="4"/>
      <c r="G9" s="4"/>
      <c r="H9" s="34"/>
      <c r="I9" s="4"/>
      <c r="J9" s="4"/>
      <c r="K9" s="35"/>
    </row>
    <row r="10" spans="1:250" ht="31.2" x14ac:dyDescent="0.25">
      <c r="A10" s="36" t="s">
        <v>0</v>
      </c>
      <c r="B10" s="36" t="s">
        <v>2</v>
      </c>
      <c r="C10" s="189" t="s">
        <v>47</v>
      </c>
      <c r="D10" s="37" t="s">
        <v>17</v>
      </c>
      <c r="E10" s="189" t="s">
        <v>385</v>
      </c>
      <c r="F10" s="38" t="s">
        <v>368</v>
      </c>
      <c r="G10" s="37" t="s">
        <v>17</v>
      </c>
      <c r="H10" s="23"/>
      <c r="K10" s="2"/>
    </row>
    <row r="11" spans="1:250" s="1" customFormat="1" ht="30" customHeight="1" x14ac:dyDescent="0.25">
      <c r="A11" s="300" t="s">
        <v>1</v>
      </c>
      <c r="B11" s="28" t="s">
        <v>42</v>
      </c>
      <c r="C11" s="264"/>
      <c r="D11" s="45" t="e">
        <f>+C11/$C$19</f>
        <v>#DIV/0!</v>
      </c>
      <c r="E11" s="190">
        <f>+'Scheda analitica riepilogativa'!$D$12</f>
        <v>0</v>
      </c>
      <c r="F11" s="111">
        <f>+E11-C11</f>
        <v>0</v>
      </c>
      <c r="G11" s="45" t="e">
        <f>+F11/$E$19</f>
        <v>#DIV/0!</v>
      </c>
      <c r="H11" s="39"/>
    </row>
    <row r="12" spans="1:250" ht="30" customHeight="1" x14ac:dyDescent="0.25">
      <c r="A12" s="300" t="s">
        <v>4</v>
      </c>
      <c r="B12" s="301" t="s">
        <v>19</v>
      </c>
      <c r="C12" s="264"/>
      <c r="D12" s="45" t="e">
        <f t="shared" ref="D12:D20" si="0">+C12/$C$19</f>
        <v>#DIV/0!</v>
      </c>
      <c r="E12" s="190">
        <f>+'Scheda analitica riepilogativa'!$D$16</f>
        <v>0</v>
      </c>
      <c r="F12" s="111">
        <f t="shared" ref="F12:F22" si="1">+E12-C12</f>
        <v>0</v>
      </c>
      <c r="G12" s="45" t="e">
        <f t="shared" ref="G12:G20" si="2">+F12/$E$19</f>
        <v>#DIV/0!</v>
      </c>
      <c r="H12" s="23"/>
      <c r="K12" s="2"/>
    </row>
    <row r="13" spans="1:250" ht="30" customHeight="1" x14ac:dyDescent="0.25">
      <c r="A13" s="300" t="s">
        <v>6</v>
      </c>
      <c r="B13" s="302" t="s">
        <v>22</v>
      </c>
      <c r="C13" s="264"/>
      <c r="D13" s="45" t="e">
        <f t="shared" si="0"/>
        <v>#DIV/0!</v>
      </c>
      <c r="E13" s="190">
        <f>+'Scheda analitica riepilogativa'!$D$20</f>
        <v>0</v>
      </c>
      <c r="F13" s="111">
        <f t="shared" si="1"/>
        <v>0</v>
      </c>
      <c r="G13" s="45" t="e">
        <f t="shared" si="2"/>
        <v>#DIV/0!</v>
      </c>
      <c r="H13" s="196"/>
      <c r="K13" s="2"/>
    </row>
    <row r="14" spans="1:250" s="43" customFormat="1" ht="30" customHeight="1" x14ac:dyDescent="0.25">
      <c r="A14" s="300" t="s">
        <v>9</v>
      </c>
      <c r="B14" s="302" t="s">
        <v>406</v>
      </c>
      <c r="C14" s="264"/>
      <c r="D14" s="45" t="e">
        <f t="shared" si="0"/>
        <v>#DIV/0!</v>
      </c>
      <c r="E14" s="191">
        <f>+'Scheda analitica riepilogativa'!$D$31</f>
        <v>0</v>
      </c>
      <c r="F14" s="111">
        <f t="shared" si="1"/>
        <v>0</v>
      </c>
      <c r="G14" s="45" t="e">
        <f t="shared" si="2"/>
        <v>#DIV/0!</v>
      </c>
      <c r="H14" s="23"/>
      <c r="I14" s="23"/>
      <c r="J14" s="42"/>
    </row>
    <row r="15" spans="1:250" ht="30" customHeight="1" x14ac:dyDescent="0.25">
      <c r="A15" s="300" t="s">
        <v>30</v>
      </c>
      <c r="B15" s="302" t="s">
        <v>31</v>
      </c>
      <c r="C15" s="264"/>
      <c r="D15" s="45" t="e">
        <f t="shared" si="0"/>
        <v>#DIV/0!</v>
      </c>
      <c r="E15" s="191">
        <f>+'Scheda analitica riepilogativa'!$D$37</f>
        <v>0</v>
      </c>
      <c r="F15" s="111">
        <f t="shared" si="1"/>
        <v>0</v>
      </c>
      <c r="G15" s="45" t="e">
        <f t="shared" si="2"/>
        <v>#DIV/0!</v>
      </c>
      <c r="H15" s="23"/>
      <c r="J15" s="44"/>
      <c r="K15" s="2"/>
    </row>
    <row r="16" spans="1:250" ht="30" customHeight="1" x14ac:dyDescent="0.25">
      <c r="A16" s="303" t="s">
        <v>36</v>
      </c>
      <c r="B16" s="304" t="s">
        <v>43</v>
      </c>
      <c r="C16" s="264"/>
      <c r="D16" s="45" t="e">
        <f t="shared" si="0"/>
        <v>#DIV/0!</v>
      </c>
      <c r="E16" s="191">
        <f>+'Scheda analitica riepilogativa'!$D$43</f>
        <v>0</v>
      </c>
      <c r="F16" s="111">
        <f t="shared" si="1"/>
        <v>0</v>
      </c>
      <c r="G16" s="45" t="e">
        <f t="shared" si="2"/>
        <v>#DIV/0!</v>
      </c>
      <c r="H16" s="23"/>
      <c r="J16" s="44"/>
      <c r="K16" s="2"/>
    </row>
    <row r="17" spans="1:11" ht="30" customHeight="1" x14ac:dyDescent="0.25">
      <c r="A17" s="316" t="s">
        <v>44</v>
      </c>
      <c r="B17" s="316"/>
      <c r="C17" s="192">
        <f>SUM(C11:C16)</f>
        <v>0</v>
      </c>
      <c r="D17" s="109"/>
      <c r="E17" s="192">
        <f>SUM(E11:E16)</f>
        <v>0</v>
      </c>
      <c r="F17" s="108">
        <f t="shared" si="1"/>
        <v>0</v>
      </c>
      <c r="G17" s="109"/>
      <c r="H17" s="23"/>
      <c r="J17" s="44"/>
      <c r="K17" s="2"/>
    </row>
    <row r="18" spans="1:11" ht="54.75" customHeight="1" x14ac:dyDescent="0.25">
      <c r="A18" s="305" t="s">
        <v>39</v>
      </c>
      <c r="B18" s="306" t="s">
        <v>430</v>
      </c>
      <c r="C18" s="264"/>
      <c r="D18" s="45" t="e">
        <f t="shared" si="0"/>
        <v>#DIV/0!</v>
      </c>
      <c r="E18" s="191">
        <f>+'Scheda analitica riepilogativa'!$D$45</f>
        <v>0</v>
      </c>
      <c r="F18" s="111">
        <f t="shared" si="1"/>
        <v>0</v>
      </c>
      <c r="G18" s="45" t="e">
        <f t="shared" si="2"/>
        <v>#DIV/0!</v>
      </c>
      <c r="H18" s="23"/>
      <c r="J18" s="44"/>
      <c r="K18" s="2"/>
    </row>
    <row r="19" spans="1:11" ht="30" customHeight="1" x14ac:dyDescent="0.25">
      <c r="A19" s="300"/>
      <c r="B19" s="304" t="s">
        <v>45</v>
      </c>
      <c r="C19" s="192"/>
      <c r="D19" s="109"/>
      <c r="E19" s="192">
        <f>SUM(E17:E18)</f>
        <v>0</v>
      </c>
      <c r="F19" s="108">
        <f t="shared" si="1"/>
        <v>0</v>
      </c>
      <c r="G19" s="109"/>
      <c r="H19" s="23"/>
      <c r="J19" s="44"/>
      <c r="K19" s="2"/>
    </row>
    <row r="20" spans="1:11" ht="30" customHeight="1" x14ac:dyDescent="0.25">
      <c r="A20" s="307"/>
      <c r="B20" s="308" t="s">
        <v>46</v>
      </c>
      <c r="C20" s="264"/>
      <c r="D20" s="45" t="e">
        <f t="shared" si="0"/>
        <v>#DIV/0!</v>
      </c>
      <c r="E20" s="191">
        <f>+'Scheda analitica riepilogativa'!D11+'Scheda analitica riepilogativa'!D33</f>
        <v>0</v>
      </c>
      <c r="F20" s="111">
        <f t="shared" si="1"/>
        <v>0</v>
      </c>
      <c r="G20" s="45" t="e">
        <f t="shared" si="2"/>
        <v>#DIV/0!</v>
      </c>
      <c r="H20" s="23"/>
      <c r="J20" s="44"/>
      <c r="K20" s="2"/>
    </row>
    <row r="21" spans="1:11" ht="30" customHeight="1" x14ac:dyDescent="0.25">
      <c r="A21" s="307"/>
      <c r="B21" s="302" t="s">
        <v>435</v>
      </c>
      <c r="C21" s="265"/>
      <c r="D21" s="46"/>
      <c r="E21" s="194">
        <f>+C21</f>
        <v>0</v>
      </c>
      <c r="F21" s="111"/>
      <c r="G21" s="197"/>
      <c r="H21" s="23"/>
      <c r="J21" s="44"/>
      <c r="K21" s="2"/>
    </row>
    <row r="22" spans="1:11" ht="30" customHeight="1" x14ac:dyDescent="0.25">
      <c r="A22" s="301" t="s">
        <v>396</v>
      </c>
      <c r="B22" s="309"/>
      <c r="C22" s="192">
        <f>+C19*C21</f>
        <v>0</v>
      </c>
      <c r="D22" s="110"/>
      <c r="E22" s="192">
        <f>+'Scheda analitica riepilogativa'!$D$50</f>
        <v>0</v>
      </c>
      <c r="F22" s="108">
        <f t="shared" si="1"/>
        <v>0</v>
      </c>
      <c r="G22" s="192"/>
      <c r="H22" s="23"/>
      <c r="J22" s="44"/>
      <c r="K22" s="2"/>
    </row>
    <row r="23" spans="1:11" x14ac:dyDescent="0.25">
      <c r="G23" s="199"/>
    </row>
    <row r="24" spans="1:11" ht="29.25" customHeight="1" x14ac:dyDescent="0.3">
      <c r="A24" s="201" t="s">
        <v>52</v>
      </c>
      <c r="B24" s="202"/>
      <c r="C24" s="266"/>
      <c r="D24" s="267"/>
      <c r="E24" s="266"/>
      <c r="F24" s="203" t="s">
        <v>59</v>
      </c>
      <c r="G24" s="1"/>
      <c r="H24" s="268"/>
      <c r="K24" s="2"/>
    </row>
    <row r="25" spans="1:11" ht="29.25" customHeight="1" x14ac:dyDescent="0.3">
      <c r="A25" s="203" t="s">
        <v>51</v>
      </c>
      <c r="B25" s="202"/>
      <c r="C25" s="266"/>
      <c r="D25" s="267"/>
      <c r="E25" s="266"/>
      <c r="F25" s="203" t="s">
        <v>50</v>
      </c>
      <c r="G25" s="23"/>
      <c r="H25" s="268"/>
      <c r="K25" s="2"/>
    </row>
    <row r="26" spans="1:11" ht="29.25" customHeight="1" x14ac:dyDescent="0.3">
      <c r="B26" s="23"/>
      <c r="C26" s="266"/>
      <c r="D26" s="267"/>
      <c r="E26" s="266"/>
      <c r="F26" s="203" t="s">
        <v>49</v>
      </c>
      <c r="G26" s="23"/>
      <c r="H26" s="268"/>
      <c r="K26" s="2"/>
    </row>
    <row r="28" spans="1:11" x14ac:dyDescent="0.25">
      <c r="D28" s="204"/>
    </row>
    <row r="29" spans="1:11" x14ac:dyDescent="0.25">
      <c r="A29" s="23" t="s">
        <v>383</v>
      </c>
    </row>
    <row r="32" spans="1:11" x14ac:dyDescent="0.25">
      <c r="B32" s="47"/>
      <c r="C32" s="193"/>
      <c r="D32" s="48"/>
      <c r="E32" s="193"/>
      <c r="F32" s="49"/>
      <c r="G32" s="49"/>
    </row>
  </sheetData>
  <sheetProtection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16 G18 G20:G22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7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>
    <pageSetUpPr fitToPage="1"/>
  </sheetPr>
  <dimension ref="A1:IL28"/>
  <sheetViews>
    <sheetView topLeftCell="A11" zoomScale="80" zoomScaleNormal="80" workbookViewId="0">
      <selection activeCell="A28" sqref="A28"/>
    </sheetView>
  </sheetViews>
  <sheetFormatPr defaultRowHeight="15" x14ac:dyDescent="0.25"/>
  <cols>
    <col min="1" max="1" width="24.33203125" style="245" customWidth="1"/>
    <col min="2" max="2" width="18.33203125" style="245" bestFit="1" customWidth="1"/>
    <col min="3" max="3" width="64.6640625" style="245" customWidth="1"/>
    <col min="4" max="4" width="41" style="245" bestFit="1" customWidth="1"/>
    <col min="5" max="5" width="75.33203125" style="245" customWidth="1"/>
    <col min="6" max="7" width="26" style="249" customWidth="1"/>
  </cols>
  <sheetData>
    <row r="1" spans="1:246" s="2" customFormat="1" ht="15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"/>
    </row>
    <row r="2" spans="1:246" s="2" customFormat="1" ht="44.1" customHeight="1" x14ac:dyDescent="0.25">
      <c r="A2" s="327" t="s">
        <v>404</v>
      </c>
      <c r="B2" s="327"/>
      <c r="C2" s="327"/>
      <c r="D2" s="327"/>
      <c r="E2" s="327"/>
      <c r="F2" s="327"/>
      <c r="G2" s="327"/>
      <c r="H2" s="5"/>
      <c r="I2" s="5"/>
    </row>
    <row r="3" spans="1:246" s="7" customFormat="1" ht="24" customHeight="1" x14ac:dyDescent="0.25">
      <c r="A3" s="325" t="s">
        <v>434</v>
      </c>
      <c r="B3" s="325"/>
      <c r="C3" s="325"/>
      <c r="D3" s="325"/>
      <c r="E3" s="325"/>
      <c r="F3" s="175"/>
      <c r="G3" s="20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ht="40.200000000000003" customHeight="1" x14ac:dyDescent="0.25">
      <c r="A7" s="138" t="s">
        <v>422</v>
      </c>
      <c r="B7" s="138"/>
      <c r="C7" s="138"/>
      <c r="D7" s="138"/>
      <c r="E7" s="138"/>
      <c r="F7" s="214"/>
      <c r="G7" s="214"/>
      <c r="H7" s="3"/>
      <c r="I7" s="3"/>
    </row>
    <row r="8" spans="1:246" s="66" customFormat="1" ht="31.2" x14ac:dyDescent="0.25">
      <c r="A8" s="215" t="s">
        <v>14</v>
      </c>
      <c r="B8" s="215" t="s">
        <v>15</v>
      </c>
      <c r="C8" s="215" t="s">
        <v>71</v>
      </c>
      <c r="D8" s="142" t="s">
        <v>401</v>
      </c>
      <c r="E8" s="215" t="s">
        <v>424</v>
      </c>
      <c r="F8" s="252" t="s">
        <v>176</v>
      </c>
      <c r="G8" s="216" t="s">
        <v>58</v>
      </c>
    </row>
    <row r="9" spans="1:246" s="66" customFormat="1" ht="31.2" x14ac:dyDescent="0.25">
      <c r="A9" s="147" t="s">
        <v>9</v>
      </c>
      <c r="B9" s="148" t="s">
        <v>407</v>
      </c>
      <c r="C9" s="251" t="s">
        <v>21</v>
      </c>
      <c r="D9" s="218" t="s">
        <v>402</v>
      </c>
      <c r="E9" s="276" t="s">
        <v>60</v>
      </c>
      <c r="F9" s="219"/>
      <c r="G9" s="220"/>
    </row>
    <row r="10" spans="1:246" s="66" customFormat="1" ht="31.2" x14ac:dyDescent="0.25">
      <c r="A10" s="147" t="s">
        <v>9</v>
      </c>
      <c r="B10" s="148" t="s">
        <v>408</v>
      </c>
      <c r="C10" s="251" t="s">
        <v>25</v>
      </c>
      <c r="D10" s="218" t="s">
        <v>402</v>
      </c>
      <c r="E10" s="276" t="s">
        <v>60</v>
      </c>
      <c r="F10" s="219"/>
      <c r="G10" s="220"/>
    </row>
    <row r="11" spans="1:246" s="66" customFormat="1" ht="31.2" x14ac:dyDescent="0.25">
      <c r="A11" s="147" t="s">
        <v>9</v>
      </c>
      <c r="B11" s="148" t="s">
        <v>409</v>
      </c>
      <c r="C11" s="251" t="s">
        <v>436</v>
      </c>
      <c r="D11" s="218" t="s">
        <v>402</v>
      </c>
      <c r="E11" s="276" t="s">
        <v>60</v>
      </c>
      <c r="F11" s="219"/>
      <c r="G11" s="220"/>
    </row>
    <row r="12" spans="1:246" s="66" customFormat="1" ht="31.2" x14ac:dyDescent="0.25">
      <c r="A12" s="147" t="s">
        <v>9</v>
      </c>
      <c r="B12" s="148" t="s">
        <v>410</v>
      </c>
      <c r="C12" s="251" t="s">
        <v>423</v>
      </c>
      <c r="D12" s="218" t="s">
        <v>402</v>
      </c>
      <c r="E12" s="276" t="s">
        <v>60</v>
      </c>
      <c r="F12" s="219"/>
      <c r="G12" s="220"/>
    </row>
    <row r="13" spans="1:246" s="66" customFormat="1" ht="31.2" x14ac:dyDescent="0.25">
      <c r="A13" s="147" t="s">
        <v>9</v>
      </c>
      <c r="B13" s="148" t="s">
        <v>412</v>
      </c>
      <c r="C13" s="251" t="s">
        <v>26</v>
      </c>
      <c r="D13" s="218" t="s">
        <v>402</v>
      </c>
      <c r="E13" s="276" t="s">
        <v>60</v>
      </c>
      <c r="F13" s="219"/>
      <c r="G13" s="220"/>
    </row>
    <row r="14" spans="1:246" s="66" customFormat="1" ht="31.2" x14ac:dyDescent="0.25">
      <c r="A14" s="147" t="s">
        <v>9</v>
      </c>
      <c r="B14" s="148" t="s">
        <v>413</v>
      </c>
      <c r="C14" s="277" t="s">
        <v>27</v>
      </c>
      <c r="D14" s="218" t="s">
        <v>402</v>
      </c>
      <c r="E14" s="276" t="s">
        <v>60</v>
      </c>
      <c r="F14" s="219"/>
      <c r="G14" s="220"/>
    </row>
    <row r="15" spans="1:246" s="66" customFormat="1" ht="46.8" x14ac:dyDescent="0.25">
      <c r="A15" s="147" t="s">
        <v>9</v>
      </c>
      <c r="B15" s="148" t="s">
        <v>414</v>
      </c>
      <c r="C15" s="257" t="s">
        <v>28</v>
      </c>
      <c r="D15" s="218" t="s">
        <v>402</v>
      </c>
      <c r="E15" s="276" t="s">
        <v>60</v>
      </c>
      <c r="F15" s="219"/>
      <c r="G15" s="220"/>
    </row>
    <row r="16" spans="1:246" s="66" customFormat="1" ht="31.2" x14ac:dyDescent="0.25">
      <c r="A16" s="147" t="s">
        <v>9</v>
      </c>
      <c r="B16" s="148" t="s">
        <v>415</v>
      </c>
      <c r="C16" s="278" t="s">
        <v>29</v>
      </c>
      <c r="D16" s="218" t="s">
        <v>402</v>
      </c>
      <c r="E16" s="276" t="s">
        <v>60</v>
      </c>
      <c r="F16" s="219"/>
      <c r="G16" s="220"/>
    </row>
    <row r="17" spans="1:19" s="66" customFormat="1" ht="23.25" customHeight="1" x14ac:dyDescent="0.25">
      <c r="A17" s="147" t="s">
        <v>9</v>
      </c>
      <c r="B17" s="148"/>
      <c r="C17" s="152" t="s">
        <v>143</v>
      </c>
      <c r="D17" s="153"/>
      <c r="E17" s="154"/>
      <c r="F17" s="260">
        <f>SUM(F9:F16)</f>
        <v>0</v>
      </c>
      <c r="G17" s="260">
        <f>SUM(G9:G16)</f>
        <v>0</v>
      </c>
    </row>
    <row r="19" spans="1:19" s="17" customFormat="1" ht="17.399999999999999" x14ac:dyDescent="0.3">
      <c r="A19" s="105"/>
      <c r="B19" s="105"/>
      <c r="C19" s="105"/>
      <c r="D19" s="105"/>
      <c r="E19" s="105"/>
      <c r="F19" s="221"/>
      <c r="G19" s="221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7" customFormat="1" ht="17.399999999999999" x14ac:dyDescent="0.3">
      <c r="A20" s="223" t="s">
        <v>52</v>
      </c>
      <c r="B20" s="224"/>
      <c r="C20" s="225"/>
      <c r="D20" s="225"/>
      <c r="E20" s="225"/>
      <c r="F20" s="226" t="s">
        <v>59</v>
      </c>
      <c r="G20" s="227"/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ht="15.6" x14ac:dyDescent="0.3">
      <c r="A21" s="228" t="s">
        <v>51</v>
      </c>
      <c r="B21" s="224"/>
      <c r="C21" s="225"/>
      <c r="D21" s="225"/>
      <c r="E21" s="225"/>
      <c r="F21" s="226" t="s">
        <v>50</v>
      </c>
      <c r="G21" s="226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2" customFormat="1" ht="15.6" x14ac:dyDescent="0.3">
      <c r="A22" s="133"/>
      <c r="B22" s="133"/>
      <c r="C22" s="225"/>
      <c r="D22" s="225"/>
      <c r="E22" s="225"/>
      <c r="F22" s="226" t="s">
        <v>49</v>
      </c>
      <c r="G22" s="226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2" customFormat="1" ht="15.6" x14ac:dyDescent="0.25">
      <c r="A23" s="229"/>
      <c r="B23" s="229"/>
      <c r="C23" s="229"/>
      <c r="D23" s="229"/>
      <c r="E23" s="229"/>
      <c r="F23" s="230"/>
      <c r="G23" s="230"/>
    </row>
    <row r="24" spans="1:19" x14ac:dyDescent="0.25">
      <c r="C24" s="246"/>
    </row>
    <row r="25" spans="1:19" x14ac:dyDescent="0.25">
      <c r="C25" s="246"/>
    </row>
    <row r="26" spans="1:19" x14ac:dyDescent="0.25">
      <c r="C26" s="246"/>
    </row>
    <row r="27" spans="1:19" x14ac:dyDescent="0.25">
      <c r="A27" s="334"/>
      <c r="B27" s="334"/>
      <c r="C27" s="334"/>
      <c r="D27" s="334"/>
    </row>
    <row r="28" spans="1:19" s="299" customFormat="1" ht="21" x14ac:dyDescent="0.4">
      <c r="A28" s="297" t="s">
        <v>437</v>
      </c>
      <c r="B28" s="297"/>
      <c r="C28" s="297"/>
      <c r="D28" s="297"/>
      <c r="E28" s="297"/>
      <c r="F28" s="298"/>
      <c r="G28" s="298"/>
      <c r="H28" s="312"/>
      <c r="I28" s="312"/>
    </row>
  </sheetData>
  <sheetProtection formatCells="0" formatColumns="0" formatRows="0" insertColumns="0" insertRows="0" insertHyperlinks="0" deleteColumns="0" deleteRows="0" sort="0" autoFilter="0" pivotTables="0"/>
  <mergeCells count="4">
    <mergeCell ref="A3:E3"/>
    <mergeCell ref="A1:G1"/>
    <mergeCell ref="A2:G2"/>
    <mergeCell ref="A27:D27"/>
  </mergeCells>
  <phoneticPr fontId="21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>
    <pageSetUpPr fitToPage="1"/>
  </sheetPr>
  <dimension ref="A1:IL23"/>
  <sheetViews>
    <sheetView zoomScale="70" zoomScaleNormal="70" workbookViewId="0">
      <selection activeCell="J3" sqref="J3"/>
    </sheetView>
  </sheetViews>
  <sheetFormatPr defaultRowHeight="15" x14ac:dyDescent="0.25"/>
  <cols>
    <col min="1" max="1" width="26.33203125" style="245" customWidth="1"/>
    <col min="2" max="2" width="9" style="245" bestFit="1" customWidth="1"/>
    <col min="3" max="3" width="51.33203125" style="245" customWidth="1"/>
    <col min="4" max="4" width="51.5546875" style="245" customWidth="1"/>
    <col min="5" max="5" width="54.33203125" style="245" customWidth="1"/>
    <col min="6" max="7" width="27.33203125" style="245" customWidth="1"/>
    <col min="8" max="9" width="9.33203125" style="56"/>
  </cols>
  <sheetData>
    <row r="1" spans="1:246" s="2" customFormat="1" ht="44.25" customHeight="1" x14ac:dyDescent="0.25">
      <c r="A1" s="336" t="s">
        <v>397</v>
      </c>
      <c r="B1" s="336"/>
      <c r="C1" s="336"/>
      <c r="D1" s="336"/>
      <c r="E1" s="336"/>
      <c r="F1" s="336"/>
      <c r="G1" s="336"/>
      <c r="H1" s="161"/>
      <c r="I1" s="134"/>
    </row>
    <row r="2" spans="1:246" s="2" customFormat="1" ht="75.75" customHeight="1" x14ac:dyDescent="0.25">
      <c r="A2" s="337" t="s">
        <v>404</v>
      </c>
      <c r="B2" s="337"/>
      <c r="C2" s="337"/>
      <c r="D2" s="337"/>
      <c r="E2" s="337"/>
      <c r="F2" s="337"/>
      <c r="G2" s="337"/>
      <c r="H2" s="51"/>
      <c r="I2" s="51"/>
    </row>
    <row r="3" spans="1:246" s="7" customFormat="1" ht="59.25" customHeight="1" x14ac:dyDescent="0.25">
      <c r="A3" s="335" t="s">
        <v>434</v>
      </c>
      <c r="B3" s="335"/>
      <c r="C3" s="335"/>
      <c r="D3" s="335"/>
      <c r="E3" s="335"/>
      <c r="F3" s="313"/>
      <c r="G3" s="314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53"/>
      <c r="G4" s="68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53"/>
      <c r="G5" s="68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53"/>
      <c r="G6" s="68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ht="40.200000000000003" customHeight="1" x14ac:dyDescent="0.25">
      <c r="A7" s="138" t="s">
        <v>388</v>
      </c>
      <c r="B7" s="138"/>
      <c r="C7" s="138"/>
      <c r="D7" s="138"/>
      <c r="E7" s="138"/>
      <c r="F7" s="138"/>
      <c r="G7" s="138"/>
      <c r="H7" s="139"/>
      <c r="I7" s="139"/>
    </row>
    <row r="8" spans="1:246" ht="46.8" x14ac:dyDescent="0.25">
      <c r="A8" s="253" t="s">
        <v>14</v>
      </c>
      <c r="B8" s="253" t="s">
        <v>15</v>
      </c>
      <c r="C8" s="253" t="s">
        <v>71</v>
      </c>
      <c r="D8" s="311" t="s">
        <v>401</v>
      </c>
      <c r="E8" s="253" t="s">
        <v>69</v>
      </c>
      <c r="F8" s="250" t="s">
        <v>176</v>
      </c>
      <c r="G8" s="253" t="s">
        <v>58</v>
      </c>
    </row>
    <row r="9" spans="1:246" ht="42.75" customHeight="1" x14ac:dyDescent="0.25">
      <c r="A9" s="151" t="s">
        <v>30</v>
      </c>
      <c r="B9" s="171" t="s">
        <v>369</v>
      </c>
      <c r="C9" s="254" t="s">
        <v>32</v>
      </c>
      <c r="D9" s="218" t="s">
        <v>402</v>
      </c>
      <c r="E9" s="217"/>
      <c r="F9" s="235"/>
      <c r="G9" s="236"/>
    </row>
    <row r="10" spans="1:246" ht="24.9" customHeight="1" x14ac:dyDescent="0.25">
      <c r="A10" s="151" t="s">
        <v>30</v>
      </c>
      <c r="B10" s="171" t="s">
        <v>370</v>
      </c>
      <c r="C10" s="255" t="s">
        <v>33</v>
      </c>
      <c r="D10" s="218" t="s">
        <v>402</v>
      </c>
      <c r="E10" s="217"/>
      <c r="F10" s="235"/>
      <c r="G10" s="236"/>
    </row>
    <row r="11" spans="1:246" ht="24.9" customHeight="1" x14ac:dyDescent="0.25">
      <c r="A11" s="151" t="s">
        <v>30</v>
      </c>
      <c r="B11" s="171" t="s">
        <v>371</v>
      </c>
      <c r="C11" s="255" t="s">
        <v>34</v>
      </c>
      <c r="D11" s="218" t="s">
        <v>402</v>
      </c>
      <c r="E11" s="217"/>
      <c r="F11" s="235"/>
      <c r="G11" s="236"/>
    </row>
    <row r="12" spans="1:246" ht="24.9" customHeight="1" x14ac:dyDescent="0.25">
      <c r="A12" s="151" t="s">
        <v>30</v>
      </c>
      <c r="B12" s="171" t="s">
        <v>372</v>
      </c>
      <c r="C12" s="255" t="s">
        <v>35</v>
      </c>
      <c r="D12" s="218" t="s">
        <v>402</v>
      </c>
      <c r="E12" s="217"/>
      <c r="F12" s="235"/>
      <c r="G12" s="236"/>
    </row>
    <row r="13" spans="1:246" ht="24.9" customHeight="1" x14ac:dyDescent="0.25">
      <c r="A13" s="151" t="s">
        <v>30</v>
      </c>
      <c r="B13" s="171" t="s">
        <v>372</v>
      </c>
      <c r="C13" s="255"/>
      <c r="D13" s="218" t="s">
        <v>402</v>
      </c>
      <c r="E13" s="217"/>
      <c r="F13" s="235"/>
      <c r="G13" s="236"/>
    </row>
    <row r="14" spans="1:246" ht="24.9" customHeight="1" x14ac:dyDescent="0.25">
      <c r="A14" s="151" t="s">
        <v>30</v>
      </c>
      <c r="B14" s="171" t="s">
        <v>372</v>
      </c>
      <c r="C14" s="255"/>
      <c r="D14" s="218" t="s">
        <v>402</v>
      </c>
      <c r="E14" s="217"/>
      <c r="F14" s="217"/>
      <c r="G14" s="256"/>
    </row>
    <row r="15" spans="1:246" ht="24.9" customHeight="1" x14ac:dyDescent="0.25">
      <c r="A15" s="151" t="s">
        <v>30</v>
      </c>
      <c r="B15" s="171" t="s">
        <v>372</v>
      </c>
      <c r="C15" s="257"/>
      <c r="D15" s="218" t="s">
        <v>402</v>
      </c>
      <c r="E15" s="217"/>
      <c r="F15" s="217"/>
      <c r="G15" s="256"/>
    </row>
    <row r="16" spans="1:246" ht="24.9" customHeight="1" x14ac:dyDescent="0.25">
      <c r="A16" s="151" t="s">
        <v>30</v>
      </c>
      <c r="B16" s="171" t="s">
        <v>372</v>
      </c>
      <c r="C16" s="255"/>
      <c r="D16" s="218" t="s">
        <v>402</v>
      </c>
      <c r="E16" s="217"/>
      <c r="F16" s="217"/>
      <c r="G16" s="256"/>
    </row>
    <row r="17" spans="1:19" ht="24.9" customHeight="1" x14ac:dyDescent="0.25">
      <c r="A17" s="151" t="s">
        <v>30</v>
      </c>
      <c r="B17" s="171"/>
      <c r="C17" s="172" t="s">
        <v>143</v>
      </c>
      <c r="D17" s="172"/>
      <c r="E17" s="172"/>
      <c r="F17" s="260">
        <f>SUM(F9:F16)</f>
        <v>0</v>
      </c>
      <c r="G17" s="260">
        <f>SUM(G9:G16)</f>
        <v>0</v>
      </c>
    </row>
    <row r="18" spans="1:19" s="17" customFormat="1" ht="17.399999999999999" x14ac:dyDescent="0.3">
      <c r="A18" s="105"/>
      <c r="B18" s="105"/>
      <c r="C18" s="105"/>
      <c r="D18" s="105"/>
      <c r="E18" s="105"/>
      <c r="F18" s="240"/>
      <c r="G18" s="105"/>
      <c r="H18" s="101"/>
      <c r="I18" s="101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7.399999999999999" x14ac:dyDescent="0.3">
      <c r="A19" s="223" t="s">
        <v>52</v>
      </c>
      <c r="B19" s="224"/>
      <c r="C19" s="225"/>
      <c r="D19" s="225"/>
      <c r="E19" s="225"/>
      <c r="F19" s="228" t="s">
        <v>59</v>
      </c>
      <c r="G19" s="241"/>
      <c r="H19" s="173"/>
      <c r="I19" s="134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ht="15.6" x14ac:dyDescent="0.3">
      <c r="A20" s="228" t="s">
        <v>51</v>
      </c>
      <c r="B20" s="224"/>
      <c r="C20" s="225"/>
      <c r="D20" s="225"/>
      <c r="E20" s="225"/>
      <c r="F20" s="228" t="s">
        <v>50</v>
      </c>
      <c r="G20" s="228"/>
      <c r="H20" s="174"/>
      <c r="I20" s="134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ht="15.6" x14ac:dyDescent="0.3">
      <c r="A21" s="133"/>
      <c r="B21" s="133"/>
      <c r="C21" s="225"/>
      <c r="D21" s="225"/>
      <c r="E21" s="225"/>
      <c r="F21" s="228" t="s">
        <v>49</v>
      </c>
      <c r="G21" s="228"/>
      <c r="H21" s="174"/>
      <c r="I21" s="134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ht="15.6" x14ac:dyDescent="0.25">
      <c r="A22" s="229"/>
      <c r="B22" s="229"/>
      <c r="C22" s="229"/>
      <c r="D22" s="229"/>
      <c r="E22" s="229"/>
      <c r="F22" s="242"/>
      <c r="G22" s="234"/>
      <c r="H22" s="134"/>
      <c r="I22" s="134"/>
    </row>
    <row r="23" spans="1:19" x14ac:dyDescent="0.25">
      <c r="C23" s="246"/>
      <c r="F23" s="247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>
    <pageSetUpPr fitToPage="1"/>
  </sheetPr>
  <dimension ref="A1:IK44"/>
  <sheetViews>
    <sheetView zoomScale="70" zoomScaleNormal="70" workbookViewId="0">
      <selection activeCell="E45" sqref="E45"/>
    </sheetView>
  </sheetViews>
  <sheetFormatPr defaultRowHeight="15" x14ac:dyDescent="0.25"/>
  <cols>
    <col min="1" max="1" width="23.33203125" style="245" customWidth="1"/>
    <col min="2" max="2" width="9" style="245" bestFit="1" customWidth="1"/>
    <col min="3" max="3" width="45.33203125" style="245" customWidth="1"/>
    <col min="4" max="4" width="44.6640625" style="245" customWidth="1"/>
    <col min="5" max="5" width="66.44140625" style="245" customWidth="1"/>
    <col min="6" max="7" width="32.6640625" style="249" customWidth="1"/>
  </cols>
  <sheetData>
    <row r="1" spans="1:245" s="2" customFormat="1" ht="42" customHeight="1" x14ac:dyDescent="0.25">
      <c r="A1" s="336" t="s">
        <v>397</v>
      </c>
      <c r="B1" s="336"/>
      <c r="C1" s="336"/>
      <c r="D1" s="336"/>
      <c r="E1" s="336"/>
      <c r="F1" s="336"/>
      <c r="G1" s="336"/>
    </row>
    <row r="2" spans="1:245" s="2" customFormat="1" ht="63" customHeight="1" x14ac:dyDescent="0.25">
      <c r="A2" s="337" t="s">
        <v>404</v>
      </c>
      <c r="B2" s="337"/>
      <c r="C2" s="337"/>
      <c r="D2" s="337"/>
      <c r="E2" s="337"/>
      <c r="F2" s="337"/>
      <c r="G2" s="337"/>
      <c r="H2" s="5"/>
    </row>
    <row r="3" spans="1:245" s="7" customFormat="1" ht="51.75" customHeight="1" x14ac:dyDescent="0.25">
      <c r="A3" s="335" t="s">
        <v>434</v>
      </c>
      <c r="B3" s="335"/>
      <c r="C3" s="335"/>
      <c r="D3" s="335"/>
      <c r="E3" s="335"/>
      <c r="F3" s="313"/>
      <c r="G3" s="314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177"/>
      <c r="H4" s="53"/>
      <c r="I4" s="52"/>
      <c r="J4" s="52"/>
      <c r="K4" s="53"/>
      <c r="L4" s="52"/>
      <c r="M4" s="53"/>
      <c r="N4" s="52"/>
      <c r="O4" s="52"/>
      <c r="P4" s="54"/>
    </row>
    <row r="5" spans="1:245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177"/>
      <c r="H5" s="53"/>
      <c r="I5" s="52"/>
      <c r="J5" s="52"/>
      <c r="K5" s="53"/>
      <c r="L5" s="52"/>
      <c r="M5" s="53"/>
      <c r="N5" s="52"/>
      <c r="O5" s="52"/>
      <c r="P5" s="54"/>
    </row>
    <row r="6" spans="1:245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177"/>
      <c r="H6" s="53"/>
      <c r="I6" s="52"/>
      <c r="J6" s="52"/>
      <c r="K6" s="53"/>
      <c r="L6" s="52"/>
      <c r="M6" s="53"/>
      <c r="N6" s="52"/>
      <c r="O6" s="52"/>
      <c r="P6" s="54"/>
    </row>
    <row r="7" spans="1:245" ht="40.200000000000003" customHeight="1" x14ac:dyDescent="0.25">
      <c r="A7" s="138" t="s">
        <v>389</v>
      </c>
      <c r="B7" s="138"/>
      <c r="C7" s="138"/>
      <c r="D7" s="138"/>
      <c r="E7" s="138"/>
      <c r="F7" s="214"/>
      <c r="G7" s="214"/>
      <c r="H7" s="3"/>
      <c r="I7" s="3"/>
    </row>
    <row r="8" spans="1:245" ht="46.8" x14ac:dyDescent="0.25">
      <c r="A8" s="253" t="s">
        <v>14</v>
      </c>
      <c r="B8" s="253" t="s">
        <v>15</v>
      </c>
      <c r="C8" s="253" t="s">
        <v>71</v>
      </c>
      <c r="D8" s="253" t="s">
        <v>401</v>
      </c>
      <c r="E8" s="253" t="s">
        <v>69</v>
      </c>
      <c r="F8" s="252" t="s">
        <v>176</v>
      </c>
      <c r="G8" s="252" t="s">
        <v>58</v>
      </c>
    </row>
    <row r="9" spans="1:245" ht="15.6" x14ac:dyDescent="0.25">
      <c r="A9" s="151" t="s">
        <v>36</v>
      </c>
      <c r="B9" s="171" t="s">
        <v>373</v>
      </c>
      <c r="C9" s="77" t="s">
        <v>431</v>
      </c>
      <c r="D9" s="218" t="s">
        <v>402</v>
      </c>
      <c r="E9" s="217"/>
      <c r="F9" s="219"/>
      <c r="G9" s="220"/>
    </row>
    <row r="10" spans="1:245" ht="15.6" x14ac:dyDescent="0.25">
      <c r="A10" s="151" t="s">
        <v>36</v>
      </c>
      <c r="B10" s="171" t="s">
        <v>374</v>
      </c>
      <c r="C10" s="77" t="s">
        <v>417</v>
      </c>
      <c r="D10" s="218" t="s">
        <v>402</v>
      </c>
      <c r="E10" s="217"/>
      <c r="F10" s="219"/>
      <c r="G10" s="220"/>
    </row>
    <row r="11" spans="1:245" ht="15.6" x14ac:dyDescent="0.25">
      <c r="A11" s="151" t="s">
        <v>36</v>
      </c>
      <c r="B11" s="171" t="s">
        <v>375</v>
      </c>
      <c r="C11" s="77" t="s">
        <v>418</v>
      </c>
      <c r="D11" s="218" t="s">
        <v>402</v>
      </c>
      <c r="E11" s="217"/>
      <c r="F11" s="219"/>
      <c r="G11" s="220"/>
    </row>
    <row r="12" spans="1:245" ht="15.6" x14ac:dyDescent="0.25">
      <c r="A12" s="151" t="s">
        <v>36</v>
      </c>
      <c r="B12" s="171" t="s">
        <v>376</v>
      </c>
      <c r="C12" s="77" t="s">
        <v>419</v>
      </c>
      <c r="D12" s="218" t="s">
        <v>402</v>
      </c>
      <c r="E12" s="217"/>
      <c r="F12" s="219"/>
      <c r="G12" s="220"/>
    </row>
    <row r="13" spans="1:245" ht="15.6" hidden="1" x14ac:dyDescent="0.25">
      <c r="A13" s="151" t="s">
        <v>36</v>
      </c>
      <c r="B13" s="171" t="s">
        <v>376</v>
      </c>
      <c r="C13" s="255"/>
      <c r="D13" s="218" t="s">
        <v>402</v>
      </c>
      <c r="E13" s="217"/>
      <c r="F13" s="219"/>
      <c r="G13" s="219"/>
    </row>
    <row r="14" spans="1:245" ht="15.6" hidden="1" x14ac:dyDescent="0.25">
      <c r="A14" s="151" t="s">
        <v>36</v>
      </c>
      <c r="B14" s="171" t="s">
        <v>376</v>
      </c>
      <c r="C14" s="255"/>
      <c r="D14" s="218" t="s">
        <v>402</v>
      </c>
      <c r="E14" s="217"/>
      <c r="F14" s="219"/>
      <c r="G14" s="219"/>
    </row>
    <row r="15" spans="1:245" ht="9" hidden="1" customHeight="1" x14ac:dyDescent="0.25">
      <c r="A15" s="151" t="s">
        <v>36</v>
      </c>
      <c r="B15" s="171" t="s">
        <v>376</v>
      </c>
      <c r="C15" s="257"/>
      <c r="D15" s="218" t="s">
        <v>402</v>
      </c>
      <c r="E15" s="217"/>
      <c r="F15" s="219"/>
      <c r="G15" s="219"/>
    </row>
    <row r="16" spans="1:245" ht="15.6" hidden="1" x14ac:dyDescent="0.25">
      <c r="A16" s="151" t="s">
        <v>36</v>
      </c>
      <c r="B16" s="171" t="s">
        <v>376</v>
      </c>
      <c r="C16" s="254"/>
      <c r="D16" s="218" t="s">
        <v>402</v>
      </c>
      <c r="E16" s="217"/>
      <c r="F16" s="219"/>
      <c r="G16" s="219"/>
    </row>
    <row r="17" spans="1:7" ht="15.6" hidden="1" x14ac:dyDescent="0.25">
      <c r="A17" s="151" t="s">
        <v>36</v>
      </c>
      <c r="B17" s="171" t="s">
        <v>376</v>
      </c>
      <c r="C17" s="255"/>
      <c r="D17" s="218" t="s">
        <v>402</v>
      </c>
      <c r="E17" s="217"/>
      <c r="F17" s="219"/>
      <c r="G17" s="258"/>
    </row>
    <row r="18" spans="1:7" ht="15.6" hidden="1" x14ac:dyDescent="0.25">
      <c r="A18" s="151" t="s">
        <v>36</v>
      </c>
      <c r="B18" s="171" t="s">
        <v>376</v>
      </c>
      <c r="C18" s="255"/>
      <c r="D18" s="218" t="s">
        <v>402</v>
      </c>
      <c r="E18" s="217"/>
      <c r="F18" s="219"/>
      <c r="G18" s="219"/>
    </row>
    <row r="19" spans="1:7" ht="15.6" hidden="1" x14ac:dyDescent="0.25">
      <c r="A19" s="151" t="s">
        <v>36</v>
      </c>
      <c r="B19" s="171" t="s">
        <v>376</v>
      </c>
      <c r="C19" s="255"/>
      <c r="D19" s="218" t="s">
        <v>402</v>
      </c>
      <c r="E19" s="217"/>
      <c r="F19" s="219"/>
      <c r="G19" s="219"/>
    </row>
    <row r="20" spans="1:7" ht="15.6" hidden="1" x14ac:dyDescent="0.25">
      <c r="A20" s="151" t="s">
        <v>36</v>
      </c>
      <c r="B20" s="171" t="s">
        <v>376</v>
      </c>
      <c r="C20" s="255"/>
      <c r="D20" s="218" t="s">
        <v>402</v>
      </c>
      <c r="E20" s="217"/>
      <c r="F20" s="219"/>
      <c r="G20" s="219"/>
    </row>
    <row r="21" spans="1:7" ht="15.6" hidden="1" x14ac:dyDescent="0.25">
      <c r="A21" s="151" t="s">
        <v>36</v>
      </c>
      <c r="B21" s="171" t="s">
        <v>376</v>
      </c>
      <c r="C21" s="255"/>
      <c r="D21" s="218" t="s">
        <v>402</v>
      </c>
      <c r="E21" s="217"/>
      <c r="F21" s="219"/>
      <c r="G21" s="219"/>
    </row>
    <row r="22" spans="1:7" ht="15.6" hidden="1" x14ac:dyDescent="0.25">
      <c r="A22" s="151" t="s">
        <v>36</v>
      </c>
      <c r="B22" s="171" t="s">
        <v>376</v>
      </c>
      <c r="C22" s="257"/>
      <c r="D22" s="218" t="s">
        <v>402</v>
      </c>
      <c r="E22" s="217"/>
      <c r="F22" s="219"/>
      <c r="G22" s="258"/>
    </row>
    <row r="23" spans="1:7" ht="15.6" hidden="1" x14ac:dyDescent="0.25">
      <c r="A23" s="151" t="s">
        <v>36</v>
      </c>
      <c r="B23" s="171" t="s">
        <v>376</v>
      </c>
      <c r="C23" s="254"/>
      <c r="D23" s="218" t="s">
        <v>402</v>
      </c>
      <c r="E23" s="217"/>
      <c r="F23" s="219"/>
      <c r="G23" s="258"/>
    </row>
    <row r="24" spans="1:7" ht="15.6" hidden="1" x14ac:dyDescent="0.25">
      <c r="A24" s="151" t="s">
        <v>36</v>
      </c>
      <c r="B24" s="171" t="s">
        <v>376</v>
      </c>
      <c r="C24" s="255"/>
      <c r="D24" s="218" t="s">
        <v>402</v>
      </c>
      <c r="E24" s="217"/>
      <c r="F24" s="219"/>
      <c r="G24" s="258"/>
    </row>
    <row r="25" spans="1:7" ht="15.6" hidden="1" x14ac:dyDescent="0.25">
      <c r="A25" s="151" t="s">
        <v>36</v>
      </c>
      <c r="B25" s="171" t="s">
        <v>376</v>
      </c>
      <c r="C25" s="255"/>
      <c r="D25" s="218" t="s">
        <v>402</v>
      </c>
      <c r="E25" s="217"/>
      <c r="F25" s="219"/>
      <c r="G25" s="258"/>
    </row>
    <row r="26" spans="1:7" ht="15.6" hidden="1" x14ac:dyDescent="0.25">
      <c r="A26" s="151" t="s">
        <v>36</v>
      </c>
      <c r="B26" s="171" t="s">
        <v>376</v>
      </c>
      <c r="C26" s="255"/>
      <c r="D26" s="218" t="s">
        <v>402</v>
      </c>
      <c r="E26" s="217"/>
      <c r="F26" s="219"/>
      <c r="G26" s="258"/>
    </row>
    <row r="27" spans="1:7" ht="15.6" hidden="1" x14ac:dyDescent="0.25">
      <c r="A27" s="151" t="s">
        <v>36</v>
      </c>
      <c r="B27" s="171" t="s">
        <v>376</v>
      </c>
      <c r="C27" s="255"/>
      <c r="D27" s="218" t="s">
        <v>402</v>
      </c>
      <c r="E27" s="217"/>
      <c r="F27" s="219"/>
      <c r="G27" s="219"/>
    </row>
    <row r="28" spans="1:7" ht="15.6" hidden="1" x14ac:dyDescent="0.25">
      <c r="A28" s="151" t="s">
        <v>36</v>
      </c>
      <c r="B28" s="171" t="s">
        <v>376</v>
      </c>
      <c r="C28" s="255"/>
      <c r="D28" s="218" t="s">
        <v>402</v>
      </c>
      <c r="E28" s="217"/>
      <c r="F28" s="219"/>
      <c r="G28" s="219"/>
    </row>
    <row r="29" spans="1:7" ht="15.6" hidden="1" x14ac:dyDescent="0.25">
      <c r="A29" s="151" t="s">
        <v>36</v>
      </c>
      <c r="B29" s="171" t="s">
        <v>376</v>
      </c>
      <c r="C29" s="257"/>
      <c r="D29" s="218" t="s">
        <v>402</v>
      </c>
      <c r="E29" s="217"/>
      <c r="F29" s="219"/>
      <c r="G29" s="219"/>
    </row>
    <row r="30" spans="1:7" ht="15.6" hidden="1" x14ac:dyDescent="0.25">
      <c r="A30" s="151" t="s">
        <v>36</v>
      </c>
      <c r="B30" s="171" t="s">
        <v>376</v>
      </c>
      <c r="C30" s="254"/>
      <c r="D30" s="218" t="s">
        <v>402</v>
      </c>
      <c r="E30" s="217"/>
      <c r="F30" s="219"/>
      <c r="G30" s="219"/>
    </row>
    <row r="31" spans="1:7" ht="15.6" hidden="1" x14ac:dyDescent="0.25">
      <c r="A31" s="151" t="s">
        <v>36</v>
      </c>
      <c r="B31" s="171" t="s">
        <v>376</v>
      </c>
      <c r="C31" s="255"/>
      <c r="D31" s="218" t="s">
        <v>402</v>
      </c>
      <c r="E31" s="217"/>
      <c r="F31" s="219"/>
      <c r="G31" s="258"/>
    </row>
    <row r="32" spans="1:7" ht="15.6" hidden="1" x14ac:dyDescent="0.25">
      <c r="A32" s="151" t="s">
        <v>36</v>
      </c>
      <c r="B32" s="171" t="s">
        <v>376</v>
      </c>
      <c r="C32" s="255"/>
      <c r="D32" s="218" t="s">
        <v>402</v>
      </c>
      <c r="E32" s="217"/>
      <c r="F32" s="219"/>
      <c r="G32" s="258"/>
    </row>
    <row r="33" spans="1:19" ht="15.6" hidden="1" x14ac:dyDescent="0.25">
      <c r="A33" s="151" t="s">
        <v>36</v>
      </c>
      <c r="B33" s="171" t="s">
        <v>376</v>
      </c>
      <c r="C33" s="255"/>
      <c r="D33" s="218" t="s">
        <v>402</v>
      </c>
      <c r="E33" s="217"/>
      <c r="F33" s="219"/>
      <c r="G33" s="258"/>
    </row>
    <row r="34" spans="1:19" ht="15.6" hidden="1" x14ac:dyDescent="0.25">
      <c r="A34" s="151" t="s">
        <v>36</v>
      </c>
      <c r="B34" s="171" t="s">
        <v>376</v>
      </c>
      <c r="C34" s="255"/>
      <c r="D34" s="218" t="s">
        <v>402</v>
      </c>
      <c r="E34" s="217"/>
      <c r="F34" s="219"/>
      <c r="G34" s="258"/>
    </row>
    <row r="35" spans="1:19" ht="15.6" x14ac:dyDescent="0.25">
      <c r="A35" s="151" t="s">
        <v>36</v>
      </c>
      <c r="B35" s="171" t="s">
        <v>376</v>
      </c>
      <c r="C35" s="255"/>
      <c r="D35" s="218" t="s">
        <v>402</v>
      </c>
      <c r="E35" s="217"/>
      <c r="F35" s="219"/>
      <c r="G35" s="258"/>
    </row>
    <row r="36" spans="1:19" ht="15.6" x14ac:dyDescent="0.25">
      <c r="A36" s="151" t="s">
        <v>36</v>
      </c>
      <c r="B36" s="171" t="s">
        <v>376</v>
      </c>
      <c r="C36" s="257"/>
      <c r="D36" s="218" t="s">
        <v>402</v>
      </c>
      <c r="E36" s="217"/>
      <c r="F36" s="219"/>
      <c r="G36" s="258"/>
    </row>
    <row r="37" spans="1:19" ht="15.6" x14ac:dyDescent="0.25">
      <c r="A37" s="151" t="s">
        <v>36</v>
      </c>
      <c r="B37" s="171" t="s">
        <v>376</v>
      </c>
      <c r="C37" s="255"/>
      <c r="D37" s="218" t="s">
        <v>402</v>
      </c>
      <c r="E37" s="217"/>
      <c r="F37" s="219"/>
      <c r="G37" s="258"/>
    </row>
    <row r="38" spans="1:19" ht="15.6" x14ac:dyDescent="0.25">
      <c r="A38" s="151" t="s">
        <v>36</v>
      </c>
      <c r="B38" s="171"/>
      <c r="C38" s="172" t="s">
        <v>143</v>
      </c>
      <c r="D38" s="172"/>
      <c r="E38" s="172"/>
      <c r="F38" s="260">
        <f>SUM(F9:F37)</f>
        <v>0</v>
      </c>
      <c r="G38" s="260">
        <f>SUM(G9:G37)</f>
        <v>0</v>
      </c>
    </row>
    <row r="39" spans="1:19" s="17" customFormat="1" ht="17.399999999999999" x14ac:dyDescent="0.3">
      <c r="A39" s="105"/>
      <c r="B39" s="105"/>
      <c r="C39" s="105"/>
      <c r="D39" s="105"/>
      <c r="E39" s="105"/>
      <c r="F39" s="221"/>
      <c r="G39" s="221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399999999999999" x14ac:dyDescent="0.3">
      <c r="A40" s="223" t="s">
        <v>52</v>
      </c>
      <c r="B40" s="224"/>
      <c r="C40" s="225"/>
      <c r="D40" s="225"/>
      <c r="E40" s="225"/>
      <c r="F40" s="226" t="s">
        <v>59</v>
      </c>
      <c r="G40" s="227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ht="15.6" x14ac:dyDescent="0.3">
      <c r="A41" s="228" t="s">
        <v>51</v>
      </c>
      <c r="B41" s="224"/>
      <c r="C41" s="225"/>
      <c r="D41" s="225"/>
      <c r="E41" s="225"/>
      <c r="F41" s="226" t="s">
        <v>50</v>
      </c>
      <c r="G41" s="226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ht="15.6" x14ac:dyDescent="0.3">
      <c r="A42" s="133"/>
      <c r="B42" s="133"/>
      <c r="C42" s="225"/>
      <c r="D42" s="225"/>
      <c r="E42" s="225"/>
      <c r="F42" s="226" t="s">
        <v>49</v>
      </c>
      <c r="G42" s="226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ht="15.6" x14ac:dyDescent="0.25">
      <c r="A43" s="229"/>
      <c r="B43" s="229"/>
      <c r="C43" s="229"/>
      <c r="D43" s="229"/>
      <c r="E43" s="229"/>
      <c r="F43" s="230"/>
      <c r="G43" s="230"/>
    </row>
    <row r="44" spans="1:19" x14ac:dyDescent="0.25">
      <c r="C44" s="246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>
    <pageSetUpPr fitToPage="1"/>
  </sheetPr>
  <dimension ref="A1:IJ45"/>
  <sheetViews>
    <sheetView zoomScale="70" zoomScaleNormal="70" workbookViewId="0">
      <selection activeCell="L7" sqref="L7"/>
    </sheetView>
  </sheetViews>
  <sheetFormatPr defaultRowHeight="15.6" x14ac:dyDescent="0.3"/>
  <cols>
    <col min="1" max="1" width="26.44140625" style="105" customWidth="1"/>
    <col min="2" max="2" width="9.33203125" style="105"/>
    <col min="3" max="3" width="26.44140625" style="105" customWidth="1"/>
    <col min="4" max="4" width="65.33203125" style="105" customWidth="1"/>
    <col min="5" max="5" width="35.33203125" style="105" customWidth="1"/>
    <col min="6" max="7" width="30.33203125" style="221" customWidth="1"/>
  </cols>
  <sheetData>
    <row r="1" spans="1:244" s="2" customFormat="1" ht="51.75" customHeight="1" x14ac:dyDescent="0.25">
      <c r="A1" s="336" t="s">
        <v>397</v>
      </c>
      <c r="B1" s="336"/>
      <c r="C1" s="336"/>
      <c r="D1" s="336"/>
      <c r="E1" s="336"/>
      <c r="F1" s="336"/>
      <c r="G1" s="336"/>
    </row>
    <row r="2" spans="1:244" s="2" customFormat="1" ht="71.25" customHeight="1" x14ac:dyDescent="0.25">
      <c r="A2" s="337" t="s">
        <v>404</v>
      </c>
      <c r="B2" s="337"/>
      <c r="C2" s="337"/>
      <c r="D2" s="337"/>
      <c r="E2" s="337"/>
      <c r="F2" s="337"/>
      <c r="G2" s="337"/>
    </row>
    <row r="3" spans="1:244" s="7" customFormat="1" ht="61.5" customHeight="1" x14ac:dyDescent="0.25">
      <c r="A3" s="335" t="s">
        <v>434</v>
      </c>
      <c r="B3" s="335"/>
      <c r="C3" s="335"/>
      <c r="D3" s="335"/>
      <c r="E3" s="335"/>
      <c r="F3" s="313"/>
      <c r="G3" s="314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7"/>
      <c r="G4" s="186"/>
      <c r="H4" s="52"/>
      <c r="I4" s="52"/>
      <c r="J4" s="53"/>
      <c r="K4" s="52"/>
      <c r="L4" s="53"/>
      <c r="M4" s="52"/>
      <c r="N4" s="52"/>
      <c r="O4" s="54"/>
    </row>
    <row r="5" spans="1:244" s="51" customFormat="1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7"/>
      <c r="G5" s="186"/>
      <c r="H5" s="52"/>
      <c r="I5" s="52"/>
      <c r="J5" s="53"/>
      <c r="K5" s="52"/>
      <c r="L5" s="53"/>
      <c r="M5" s="52"/>
      <c r="N5" s="52"/>
      <c r="O5" s="54"/>
    </row>
    <row r="6" spans="1:244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7"/>
      <c r="G6" s="186"/>
      <c r="H6" s="52"/>
      <c r="I6" s="52"/>
      <c r="J6" s="53"/>
      <c r="K6" s="52"/>
      <c r="L6" s="53"/>
      <c r="M6" s="52"/>
      <c r="N6" s="52"/>
      <c r="O6" s="54"/>
    </row>
    <row r="7" spans="1:244" ht="45" customHeight="1" x14ac:dyDescent="0.25">
      <c r="A7" s="338" t="s">
        <v>390</v>
      </c>
      <c r="B7" s="338"/>
      <c r="C7" s="338"/>
      <c r="D7" s="338"/>
      <c r="E7" s="338"/>
      <c r="F7" s="338"/>
      <c r="G7" s="338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44" ht="46.5" customHeight="1" x14ac:dyDescent="0.25">
      <c r="A8" s="339" t="s">
        <v>425</v>
      </c>
      <c r="B8" s="339"/>
      <c r="C8" s="339"/>
      <c r="D8" s="339"/>
      <c r="E8" s="339"/>
      <c r="F8" s="339"/>
      <c r="G8" s="339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pans="1:244" ht="46.8" x14ac:dyDescent="0.25">
      <c r="A9" s="253" t="s">
        <v>14</v>
      </c>
      <c r="B9" s="253" t="s">
        <v>15</v>
      </c>
      <c r="C9" s="253" t="s">
        <v>71</v>
      </c>
      <c r="D9" s="253" t="s">
        <v>401</v>
      </c>
      <c r="E9" s="253" t="s">
        <v>69</v>
      </c>
      <c r="F9" s="252" t="s">
        <v>176</v>
      </c>
      <c r="G9" s="252" t="s">
        <v>58</v>
      </c>
    </row>
    <row r="10" spans="1:244" s="66" customFormat="1" x14ac:dyDescent="0.25">
      <c r="A10" s="151" t="s">
        <v>39</v>
      </c>
      <c r="B10" s="171" t="s">
        <v>377</v>
      </c>
      <c r="C10" s="254" t="s">
        <v>426</v>
      </c>
      <c r="D10" s="218" t="s">
        <v>402</v>
      </c>
      <c r="E10" s="217"/>
      <c r="F10" s="219"/>
      <c r="G10" s="220"/>
    </row>
    <row r="11" spans="1:244" s="66" customFormat="1" x14ac:dyDescent="0.25">
      <c r="A11" s="151" t="s">
        <v>39</v>
      </c>
      <c r="B11" s="171" t="s">
        <v>163</v>
      </c>
      <c r="C11" s="255" t="s">
        <v>426</v>
      </c>
      <c r="D11" s="218" t="s">
        <v>402</v>
      </c>
      <c r="E11" s="217"/>
      <c r="F11" s="219"/>
      <c r="G11" s="220"/>
    </row>
    <row r="12" spans="1:244" s="66" customFormat="1" x14ac:dyDescent="0.25">
      <c r="A12" s="151" t="s">
        <v>39</v>
      </c>
      <c r="B12" s="171" t="s">
        <v>378</v>
      </c>
      <c r="C12" s="255" t="s">
        <v>426</v>
      </c>
      <c r="D12" s="218" t="s">
        <v>402</v>
      </c>
      <c r="E12" s="217"/>
      <c r="F12" s="219"/>
      <c r="G12" s="220"/>
    </row>
    <row r="13" spans="1:244" s="66" customFormat="1" x14ac:dyDescent="0.25">
      <c r="A13" s="151" t="s">
        <v>39</v>
      </c>
      <c r="B13" s="171" t="s">
        <v>379</v>
      </c>
      <c r="C13" s="255" t="s">
        <v>427</v>
      </c>
      <c r="D13" s="218" t="s">
        <v>402</v>
      </c>
      <c r="E13" s="217"/>
      <c r="F13" s="219"/>
      <c r="G13" s="220"/>
    </row>
    <row r="14" spans="1:244" s="66" customFormat="1" hidden="1" x14ac:dyDescent="0.25">
      <c r="A14" s="151" t="s">
        <v>39</v>
      </c>
      <c r="B14" s="171" t="s">
        <v>379</v>
      </c>
      <c r="C14" s="255"/>
      <c r="D14" s="218" t="s">
        <v>402</v>
      </c>
      <c r="E14" s="217"/>
      <c r="F14" s="219"/>
      <c r="G14" s="220"/>
    </row>
    <row r="15" spans="1:244" s="66" customFormat="1" hidden="1" x14ac:dyDescent="0.25">
      <c r="A15" s="151" t="s">
        <v>39</v>
      </c>
      <c r="B15" s="171" t="s">
        <v>379</v>
      </c>
      <c r="C15" s="255"/>
      <c r="D15" s="218" t="s">
        <v>402</v>
      </c>
      <c r="E15" s="217"/>
      <c r="F15" s="219"/>
      <c r="G15" s="258"/>
    </row>
    <row r="16" spans="1:244" s="66" customFormat="1" hidden="1" x14ac:dyDescent="0.25">
      <c r="A16" s="151" t="s">
        <v>39</v>
      </c>
      <c r="B16" s="171" t="s">
        <v>379</v>
      </c>
      <c r="C16" s="257"/>
      <c r="D16" s="218" t="s">
        <v>402</v>
      </c>
      <c r="E16" s="217"/>
      <c r="F16" s="219"/>
      <c r="G16" s="258"/>
    </row>
    <row r="17" spans="1:7" s="66" customFormat="1" hidden="1" x14ac:dyDescent="0.25">
      <c r="A17" s="151" t="s">
        <v>39</v>
      </c>
      <c r="B17" s="171" t="s">
        <v>379</v>
      </c>
      <c r="C17" s="254"/>
      <c r="D17" s="218" t="s">
        <v>402</v>
      </c>
      <c r="E17" s="217"/>
      <c r="F17" s="219"/>
      <c r="G17" s="258"/>
    </row>
    <row r="18" spans="1:7" s="66" customFormat="1" hidden="1" x14ac:dyDescent="0.25">
      <c r="A18" s="151" t="s">
        <v>39</v>
      </c>
      <c r="B18" s="171" t="s">
        <v>379</v>
      </c>
      <c r="C18" s="255"/>
      <c r="D18" s="218" t="s">
        <v>402</v>
      </c>
      <c r="E18" s="217"/>
      <c r="F18" s="219"/>
      <c r="G18" s="258"/>
    </row>
    <row r="19" spans="1:7" s="66" customFormat="1" hidden="1" x14ac:dyDescent="0.25">
      <c r="A19" s="151" t="s">
        <v>39</v>
      </c>
      <c r="B19" s="171" t="s">
        <v>379</v>
      </c>
      <c r="C19" s="255"/>
      <c r="D19" s="218" t="s">
        <v>402</v>
      </c>
      <c r="E19" s="217"/>
      <c r="F19" s="219"/>
      <c r="G19" s="258"/>
    </row>
    <row r="20" spans="1:7" s="66" customFormat="1" hidden="1" x14ac:dyDescent="0.25">
      <c r="A20" s="151" t="s">
        <v>39</v>
      </c>
      <c r="B20" s="171" t="s">
        <v>379</v>
      </c>
      <c r="C20" s="255"/>
      <c r="D20" s="218" t="s">
        <v>402</v>
      </c>
      <c r="E20" s="217"/>
      <c r="F20" s="219"/>
      <c r="G20" s="258"/>
    </row>
    <row r="21" spans="1:7" s="66" customFormat="1" hidden="1" x14ac:dyDescent="0.25">
      <c r="A21" s="151" t="s">
        <v>39</v>
      </c>
      <c r="B21" s="171" t="s">
        <v>379</v>
      </c>
      <c r="C21" s="255"/>
      <c r="D21" s="218" t="s">
        <v>402</v>
      </c>
      <c r="E21" s="217"/>
      <c r="F21" s="219"/>
      <c r="G21" s="258"/>
    </row>
    <row r="22" spans="1:7" s="66" customFormat="1" hidden="1" x14ac:dyDescent="0.25">
      <c r="A22" s="151" t="s">
        <v>39</v>
      </c>
      <c r="B22" s="171" t="s">
        <v>379</v>
      </c>
      <c r="C22" s="255"/>
      <c r="D22" s="218" t="s">
        <v>402</v>
      </c>
      <c r="E22" s="217"/>
      <c r="F22" s="219"/>
      <c r="G22" s="258"/>
    </row>
    <row r="23" spans="1:7" s="66" customFormat="1" hidden="1" x14ac:dyDescent="0.25">
      <c r="A23" s="151" t="s">
        <v>39</v>
      </c>
      <c r="B23" s="171" t="s">
        <v>379</v>
      </c>
      <c r="C23" s="257"/>
      <c r="D23" s="218" t="s">
        <v>402</v>
      </c>
      <c r="E23" s="217"/>
      <c r="F23" s="219"/>
      <c r="G23" s="258"/>
    </row>
    <row r="24" spans="1:7" s="66" customFormat="1" hidden="1" x14ac:dyDescent="0.25">
      <c r="A24" s="151" t="s">
        <v>39</v>
      </c>
      <c r="B24" s="171" t="s">
        <v>379</v>
      </c>
      <c r="C24" s="254"/>
      <c r="D24" s="218" t="s">
        <v>402</v>
      </c>
      <c r="E24" s="217"/>
      <c r="F24" s="219"/>
      <c r="G24" s="258"/>
    </row>
    <row r="25" spans="1:7" s="66" customFormat="1" hidden="1" x14ac:dyDescent="0.25">
      <c r="A25" s="151" t="s">
        <v>39</v>
      </c>
      <c r="B25" s="171" t="s">
        <v>379</v>
      </c>
      <c r="C25" s="255"/>
      <c r="D25" s="218" t="s">
        <v>402</v>
      </c>
      <c r="E25" s="217"/>
      <c r="F25" s="219"/>
      <c r="G25" s="258"/>
    </row>
    <row r="26" spans="1:7" s="66" customFormat="1" hidden="1" x14ac:dyDescent="0.25">
      <c r="A26" s="151" t="s">
        <v>39</v>
      </c>
      <c r="B26" s="171" t="s">
        <v>379</v>
      </c>
      <c r="C26" s="255"/>
      <c r="D26" s="218" t="s">
        <v>402</v>
      </c>
      <c r="E26" s="217"/>
      <c r="F26" s="219"/>
      <c r="G26" s="258"/>
    </row>
    <row r="27" spans="1:7" s="66" customFormat="1" hidden="1" x14ac:dyDescent="0.25">
      <c r="A27" s="151" t="s">
        <v>39</v>
      </c>
      <c r="B27" s="171" t="s">
        <v>379</v>
      </c>
      <c r="C27" s="255"/>
      <c r="D27" s="218" t="s">
        <v>402</v>
      </c>
      <c r="E27" s="217"/>
      <c r="F27" s="219"/>
      <c r="G27" s="258"/>
    </row>
    <row r="28" spans="1:7" s="66" customFormat="1" x14ac:dyDescent="0.25">
      <c r="A28" s="151" t="s">
        <v>39</v>
      </c>
      <c r="B28" s="171" t="s">
        <v>379</v>
      </c>
      <c r="C28" s="255"/>
      <c r="D28" s="218" t="s">
        <v>402</v>
      </c>
      <c r="E28" s="217"/>
      <c r="F28" s="219"/>
      <c r="G28" s="258"/>
    </row>
    <row r="29" spans="1:7" s="66" customFormat="1" x14ac:dyDescent="0.25">
      <c r="A29" s="151" t="s">
        <v>39</v>
      </c>
      <c r="B29" s="171" t="s">
        <v>379</v>
      </c>
      <c r="C29" s="255"/>
      <c r="D29" s="218" t="s">
        <v>402</v>
      </c>
      <c r="E29" s="217"/>
      <c r="F29" s="219"/>
      <c r="G29" s="219"/>
    </row>
    <row r="30" spans="1:7" s="66" customFormat="1" x14ac:dyDescent="0.25">
      <c r="A30" s="151" t="s">
        <v>39</v>
      </c>
      <c r="B30" s="171" t="s">
        <v>379</v>
      </c>
      <c r="C30" s="257"/>
      <c r="D30" s="218" t="s">
        <v>402</v>
      </c>
      <c r="E30" s="217"/>
      <c r="F30" s="219"/>
      <c r="G30" s="219"/>
    </row>
    <row r="31" spans="1:7" s="66" customFormat="1" x14ac:dyDescent="0.25">
      <c r="A31" s="151" t="s">
        <v>39</v>
      </c>
      <c r="B31" s="171" t="s">
        <v>379</v>
      </c>
      <c r="C31" s="254"/>
      <c r="D31" s="218" t="s">
        <v>402</v>
      </c>
      <c r="E31" s="217"/>
      <c r="F31" s="219"/>
      <c r="G31" s="219"/>
    </row>
    <row r="32" spans="1:7" s="66" customFormat="1" x14ac:dyDescent="0.25">
      <c r="A32" s="151" t="s">
        <v>39</v>
      </c>
      <c r="B32" s="171" t="s">
        <v>379</v>
      </c>
      <c r="C32" s="255"/>
      <c r="D32" s="218" t="s">
        <v>402</v>
      </c>
      <c r="E32" s="217"/>
      <c r="F32" s="219"/>
      <c r="G32" s="219"/>
    </row>
    <row r="33" spans="1:19" s="66" customFormat="1" x14ac:dyDescent="0.25">
      <c r="A33" s="151" t="s">
        <v>39</v>
      </c>
      <c r="B33" s="171" t="s">
        <v>379</v>
      </c>
      <c r="C33" s="255"/>
      <c r="D33" s="218" t="s">
        <v>402</v>
      </c>
      <c r="E33" s="217"/>
      <c r="F33" s="219"/>
      <c r="G33" s="219"/>
    </row>
    <row r="34" spans="1:19" s="66" customFormat="1" x14ac:dyDescent="0.25">
      <c r="A34" s="151" t="s">
        <v>39</v>
      </c>
      <c r="B34" s="171" t="s">
        <v>379</v>
      </c>
      <c r="C34" s="255"/>
      <c r="D34" s="218" t="s">
        <v>402</v>
      </c>
      <c r="E34" s="217"/>
      <c r="F34" s="219"/>
      <c r="G34" s="219"/>
    </row>
    <row r="35" spans="1:19" s="66" customFormat="1" x14ac:dyDescent="0.25">
      <c r="A35" s="151" t="s">
        <v>39</v>
      </c>
      <c r="B35" s="171" t="s">
        <v>379</v>
      </c>
      <c r="C35" s="255"/>
      <c r="D35" s="218" t="s">
        <v>402</v>
      </c>
      <c r="E35" s="217"/>
      <c r="F35" s="219"/>
      <c r="G35" s="258"/>
    </row>
    <row r="36" spans="1:19" s="66" customFormat="1" x14ac:dyDescent="0.25">
      <c r="A36" s="151" t="s">
        <v>39</v>
      </c>
      <c r="B36" s="171" t="s">
        <v>379</v>
      </c>
      <c r="C36" s="255"/>
      <c r="D36" s="218" t="s">
        <v>402</v>
      </c>
      <c r="E36" s="217"/>
      <c r="F36" s="219"/>
      <c r="G36" s="258"/>
    </row>
    <row r="37" spans="1:19" s="66" customFormat="1" x14ac:dyDescent="0.25">
      <c r="A37" s="151" t="s">
        <v>39</v>
      </c>
      <c r="B37" s="171" t="s">
        <v>379</v>
      </c>
      <c r="C37" s="257"/>
      <c r="D37" s="218" t="s">
        <v>402</v>
      </c>
      <c r="E37" s="217"/>
      <c r="F37" s="219"/>
      <c r="G37" s="258"/>
    </row>
    <row r="38" spans="1:19" s="66" customFormat="1" x14ac:dyDescent="0.25">
      <c r="A38" s="151" t="s">
        <v>39</v>
      </c>
      <c r="B38" s="171" t="s">
        <v>379</v>
      </c>
      <c r="C38" s="255"/>
      <c r="D38" s="218" t="s">
        <v>402</v>
      </c>
      <c r="E38" s="217"/>
      <c r="F38" s="219"/>
      <c r="G38" s="258"/>
    </row>
    <row r="39" spans="1:19" x14ac:dyDescent="0.25">
      <c r="A39" s="151" t="s">
        <v>39</v>
      </c>
      <c r="B39" s="171"/>
      <c r="C39" s="172" t="s">
        <v>143</v>
      </c>
      <c r="D39" s="172"/>
      <c r="E39" s="172"/>
      <c r="F39" s="259">
        <f>SUM(F10:F38)</f>
        <v>0</v>
      </c>
      <c r="G39" s="260">
        <f>SUM(G10:G38)</f>
        <v>0</v>
      </c>
    </row>
    <row r="40" spans="1:19" s="17" customFormat="1" ht="17.399999999999999" x14ac:dyDescent="0.3">
      <c r="A40" s="105"/>
      <c r="B40" s="105"/>
      <c r="C40" s="105"/>
      <c r="D40" s="105"/>
      <c r="E40" s="105"/>
      <c r="F40" s="221"/>
      <c r="G40" s="221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7" customFormat="1" ht="17.399999999999999" x14ac:dyDescent="0.3">
      <c r="A41" s="223" t="s">
        <v>52</v>
      </c>
      <c r="B41" s="224"/>
      <c r="C41" s="225"/>
      <c r="D41" s="225"/>
      <c r="E41" s="225"/>
      <c r="F41" s="226" t="s">
        <v>59</v>
      </c>
      <c r="G41" s="227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">
      <c r="A42" s="228" t="s">
        <v>51</v>
      </c>
      <c r="B42" s="224"/>
      <c r="C42" s="225"/>
      <c r="D42" s="225"/>
      <c r="E42" s="225"/>
      <c r="F42" s="226" t="s">
        <v>50</v>
      </c>
      <c r="G42" s="226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12" customFormat="1" x14ac:dyDescent="0.3">
      <c r="A43" s="133"/>
      <c r="B43" s="133"/>
      <c r="C43" s="225"/>
      <c r="D43" s="225"/>
      <c r="E43" s="225"/>
      <c r="F43" s="226" t="s">
        <v>49</v>
      </c>
      <c r="G43" s="226"/>
      <c r="I43" s="2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s="2" customFormat="1" x14ac:dyDescent="0.25">
      <c r="A44" s="229"/>
      <c r="B44" s="229"/>
      <c r="C44" s="229"/>
      <c r="D44" s="229"/>
      <c r="E44" s="229"/>
      <c r="F44" s="230"/>
      <c r="G44" s="230"/>
    </row>
    <row r="45" spans="1:19" x14ac:dyDescent="0.3">
      <c r="C45" s="223"/>
    </row>
  </sheetData>
  <sheetProtection formatCells="0" formatColumns="0" formatRows="0" insertColumns="0" insertRows="0" insertHyperlinks="0" deleteColumns="0" deleteRows="0" sort="0" autoFilter="0" pivotTables="0"/>
  <mergeCells count="5">
    <mergeCell ref="A7:G7"/>
    <mergeCell ref="A3:E3"/>
    <mergeCell ref="A1:G1"/>
    <mergeCell ref="A2:G2"/>
    <mergeCell ref="A8:G8"/>
  </mergeCells>
  <phoneticPr fontId="21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>
    <pageSetUpPr fitToPage="1"/>
  </sheetPr>
  <dimension ref="A1:IJ22"/>
  <sheetViews>
    <sheetView topLeftCell="A4" zoomScale="110" zoomScaleNormal="110" workbookViewId="0">
      <selection activeCell="A10" sqref="A10:F18"/>
    </sheetView>
  </sheetViews>
  <sheetFormatPr defaultColWidth="9.33203125" defaultRowHeight="13.2" x14ac:dyDescent="0.25"/>
  <cols>
    <col min="1" max="1" width="34" style="11" customWidth="1"/>
    <col min="2" max="2" width="7.44140625" style="11" customWidth="1"/>
    <col min="3" max="3" width="13.6640625" style="11" customWidth="1"/>
    <col min="4" max="4" width="15.6640625" style="11" customWidth="1"/>
    <col min="5" max="5" width="83.6640625" style="11" customWidth="1"/>
    <col min="6" max="6" width="24" style="10" customWidth="1"/>
    <col min="7" max="16384" width="9.33203125" style="2"/>
  </cols>
  <sheetData>
    <row r="1" spans="1:244" ht="36" customHeight="1" x14ac:dyDescent="0.25">
      <c r="A1" s="326" t="s">
        <v>397</v>
      </c>
      <c r="B1" s="326"/>
      <c r="C1" s="326"/>
      <c r="D1" s="326"/>
      <c r="E1" s="326"/>
      <c r="F1" s="326"/>
      <c r="G1" s="326"/>
    </row>
    <row r="2" spans="1:244" ht="44.1" customHeight="1" x14ac:dyDescent="0.25">
      <c r="A2" s="327" t="s">
        <v>404</v>
      </c>
      <c r="B2" s="327"/>
      <c r="C2" s="327"/>
      <c r="D2" s="327"/>
      <c r="E2" s="327"/>
      <c r="F2" s="327"/>
      <c r="G2" s="327"/>
    </row>
    <row r="3" spans="1:244" s="7" customFormat="1" ht="29.25" customHeight="1" x14ac:dyDescent="0.25">
      <c r="A3" s="349" t="s">
        <v>434</v>
      </c>
      <c r="B3" s="349"/>
      <c r="C3" s="349"/>
      <c r="D3" s="349"/>
      <c r="E3" s="349"/>
      <c r="F3" s="85"/>
      <c r="G3" s="55"/>
      <c r="H3" s="85"/>
      <c r="I3" s="85"/>
      <c r="J3" s="55"/>
      <c r="K3" s="85"/>
      <c r="L3" s="86"/>
      <c r="M3" s="85"/>
      <c r="N3" s="85"/>
      <c r="O3" s="85"/>
      <c r="P3" s="86"/>
      <c r="Q3" s="85"/>
      <c r="R3" s="85"/>
      <c r="S3" s="85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1" customFormat="1" ht="31.2" customHeight="1" x14ac:dyDescent="0.25">
      <c r="A4" s="84" t="s">
        <v>11</v>
      </c>
      <c r="B4" s="87" t="str">
        <f>+'Scheda sintetica riepilogativa'!B4</f>
        <v>Da compilare</v>
      </c>
      <c r="C4" s="88"/>
      <c r="D4" s="88"/>
      <c r="E4" s="88"/>
      <c r="F4" s="89"/>
      <c r="G4" s="90"/>
      <c r="H4" s="89"/>
      <c r="I4" s="89"/>
      <c r="J4" s="90"/>
      <c r="K4" s="89"/>
      <c r="L4" s="90"/>
      <c r="M4" s="89"/>
      <c r="N4" s="89"/>
      <c r="O4" s="91"/>
      <c r="P4" s="85"/>
      <c r="Q4" s="85"/>
      <c r="R4" s="85"/>
      <c r="S4" s="85"/>
    </row>
    <row r="5" spans="1:244" s="51" customFormat="1" ht="15.6" x14ac:dyDescent="0.25">
      <c r="A5" s="84" t="s">
        <v>12</v>
      </c>
      <c r="B5" s="87" t="str">
        <f>+'Scheda sintetica riepilogativa'!B5</f>
        <v xml:space="preserve">da compilare </v>
      </c>
      <c r="C5" s="88"/>
      <c r="D5" s="88"/>
      <c r="E5" s="88"/>
      <c r="F5" s="89"/>
      <c r="G5" s="90"/>
      <c r="H5" s="89"/>
      <c r="I5" s="89"/>
      <c r="J5" s="90"/>
      <c r="K5" s="89"/>
      <c r="L5" s="90"/>
      <c r="M5" s="89"/>
      <c r="N5" s="89"/>
      <c r="O5" s="91"/>
      <c r="P5" s="85"/>
      <c r="Q5" s="85"/>
      <c r="R5" s="85"/>
      <c r="S5" s="85"/>
    </row>
    <row r="6" spans="1:244" s="51" customFormat="1" ht="30" customHeight="1" x14ac:dyDescent="0.25">
      <c r="A6" s="92" t="s">
        <v>400</v>
      </c>
      <c r="B6" s="93" t="str">
        <f>+'Scheda sintetica riepilogativa'!B6</f>
        <v>Nessuna selezione</v>
      </c>
      <c r="C6" s="88"/>
      <c r="D6" s="88"/>
      <c r="E6" s="88"/>
      <c r="F6" s="89"/>
      <c r="G6" s="90"/>
      <c r="H6" s="89"/>
      <c r="I6" s="89"/>
      <c r="J6" s="90"/>
      <c r="K6" s="89"/>
      <c r="L6" s="90"/>
      <c r="M6" s="89"/>
      <c r="N6" s="89"/>
      <c r="O6" s="91"/>
      <c r="P6" s="85"/>
      <c r="Q6" s="85"/>
      <c r="R6" s="85"/>
      <c r="S6" s="85"/>
    </row>
    <row r="7" spans="1:244" ht="40.200000000000003" customHeight="1" x14ac:dyDescent="0.25">
      <c r="A7" s="94" t="s">
        <v>391</v>
      </c>
      <c r="B7" s="95"/>
      <c r="C7" s="88"/>
      <c r="D7" s="88"/>
      <c r="E7" s="88"/>
      <c r="F7" s="88"/>
      <c r="G7" s="96"/>
      <c r="I7" s="13"/>
      <c r="J7" s="13"/>
      <c r="K7" s="13"/>
    </row>
    <row r="8" spans="1:244" ht="24.6" customHeight="1" x14ac:dyDescent="0.25">
      <c r="A8" s="84"/>
      <c r="B8" s="95"/>
      <c r="C8" s="88"/>
      <c r="D8" s="88"/>
      <c r="E8" s="88"/>
      <c r="F8" s="88"/>
      <c r="G8" s="96"/>
      <c r="I8" s="13"/>
      <c r="J8" s="13"/>
      <c r="K8" s="13"/>
    </row>
    <row r="9" spans="1:244" ht="45" customHeight="1" x14ac:dyDescent="0.25">
      <c r="A9" s="340" t="s">
        <v>432</v>
      </c>
      <c r="B9" s="341"/>
      <c r="C9" s="341"/>
      <c r="D9" s="341"/>
      <c r="E9" s="341"/>
      <c r="F9" s="342"/>
    </row>
    <row r="10" spans="1:244" ht="27.75" customHeight="1" x14ac:dyDescent="0.25">
      <c r="A10" s="343"/>
      <c r="B10" s="344"/>
      <c r="C10" s="344"/>
      <c r="D10" s="344"/>
      <c r="E10" s="344"/>
      <c r="F10" s="345"/>
    </row>
    <row r="11" spans="1:244" ht="27.75" customHeight="1" x14ac:dyDescent="0.25">
      <c r="A11" s="343"/>
      <c r="B11" s="344"/>
      <c r="C11" s="344"/>
      <c r="D11" s="344"/>
      <c r="E11" s="344"/>
      <c r="F11" s="345"/>
    </row>
    <row r="12" spans="1:244" ht="27.75" customHeight="1" x14ac:dyDescent="0.25">
      <c r="A12" s="343"/>
      <c r="B12" s="344"/>
      <c r="C12" s="344"/>
      <c r="D12" s="344"/>
      <c r="E12" s="344"/>
      <c r="F12" s="345"/>
    </row>
    <row r="13" spans="1:244" ht="27.75" customHeight="1" x14ac:dyDescent="0.25">
      <c r="A13" s="343"/>
      <c r="B13" s="344"/>
      <c r="C13" s="344"/>
      <c r="D13" s="344"/>
      <c r="E13" s="344"/>
      <c r="F13" s="345"/>
    </row>
    <row r="14" spans="1:244" ht="27.75" customHeight="1" x14ac:dyDescent="0.25">
      <c r="A14" s="343"/>
      <c r="B14" s="344"/>
      <c r="C14" s="344"/>
      <c r="D14" s="344"/>
      <c r="E14" s="344"/>
      <c r="F14" s="345"/>
    </row>
    <row r="15" spans="1:244" ht="27.75" customHeight="1" x14ac:dyDescent="0.25">
      <c r="A15" s="343"/>
      <c r="B15" s="344"/>
      <c r="C15" s="344"/>
      <c r="D15" s="344"/>
      <c r="E15" s="344"/>
      <c r="F15" s="345"/>
    </row>
    <row r="16" spans="1:244" ht="27.75" customHeight="1" x14ac:dyDescent="0.25">
      <c r="A16" s="343"/>
      <c r="B16" s="344"/>
      <c r="C16" s="344"/>
      <c r="D16" s="344"/>
      <c r="E16" s="344"/>
      <c r="F16" s="345"/>
    </row>
    <row r="17" spans="1:19" ht="37.5" customHeight="1" x14ac:dyDescent="0.25">
      <c r="A17" s="343"/>
      <c r="B17" s="344"/>
      <c r="C17" s="344"/>
      <c r="D17" s="344"/>
      <c r="E17" s="344"/>
      <c r="F17" s="345"/>
    </row>
    <row r="18" spans="1:19" s="1" customFormat="1" ht="42" customHeight="1" x14ac:dyDescent="0.25">
      <c r="A18" s="346"/>
      <c r="B18" s="347"/>
      <c r="C18" s="347"/>
      <c r="D18" s="347"/>
      <c r="E18" s="347"/>
      <c r="F18" s="348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7.399999999999999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25">
      <c r="A20" s="64" t="s">
        <v>52</v>
      </c>
      <c r="B20" s="16"/>
      <c r="C20" s="15"/>
      <c r="D20" s="15"/>
      <c r="E20" s="15"/>
      <c r="F20" s="97" t="s">
        <v>74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25">
      <c r="A21" s="14" t="s">
        <v>51</v>
      </c>
      <c r="B21" s="16"/>
      <c r="C21" s="15"/>
      <c r="D21" s="15"/>
      <c r="E21" s="15"/>
      <c r="F21" s="14" t="s">
        <v>50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25">
      <c r="A22" s="2"/>
      <c r="B22" s="2"/>
      <c r="C22" s="15"/>
      <c r="D22" s="15"/>
      <c r="E22" s="15"/>
      <c r="F22" s="14" t="s">
        <v>49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1:G1"/>
    <mergeCell ref="A2:G2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>
    <pageSetUpPr fitToPage="1"/>
  </sheetPr>
  <dimension ref="A1:IP89"/>
  <sheetViews>
    <sheetView tabSelected="1" topLeftCell="A2" zoomScale="90" zoomScaleNormal="90" workbookViewId="0">
      <selection activeCell="C9" sqref="C9:F9"/>
    </sheetView>
  </sheetViews>
  <sheetFormatPr defaultColWidth="9.33203125" defaultRowHeight="13.2" x14ac:dyDescent="0.25"/>
  <cols>
    <col min="1" max="1" width="39.33203125" style="11" customWidth="1"/>
    <col min="2" max="2" width="7.5546875" style="11" customWidth="1"/>
    <col min="3" max="3" width="13.6640625" style="11" customWidth="1"/>
    <col min="4" max="4" width="15.6640625" style="11" customWidth="1"/>
    <col min="5" max="5" width="53.5546875" style="11" customWidth="1"/>
    <col min="6" max="6" width="12.5546875" style="10" customWidth="1"/>
    <col min="7" max="16384" width="9.33203125" style="2"/>
  </cols>
  <sheetData>
    <row r="1" spans="1:250" x14ac:dyDescent="0.25">
      <c r="A1" s="350"/>
      <c r="B1" s="350"/>
      <c r="C1" s="350"/>
      <c r="D1" s="350"/>
      <c r="E1" s="350"/>
      <c r="F1" s="350"/>
    </row>
    <row r="2" spans="1:250" ht="15.6" x14ac:dyDescent="0.25">
      <c r="A2" s="327" t="s">
        <v>404</v>
      </c>
      <c r="B2" s="327"/>
      <c r="C2" s="327"/>
      <c r="D2" s="327"/>
      <c r="E2" s="327"/>
      <c r="F2" s="327"/>
      <c r="G2" s="327"/>
    </row>
    <row r="3" spans="1:250" s="7" customFormat="1" ht="17.399999999999999" x14ac:dyDescent="0.25">
      <c r="A3" s="349" t="s">
        <v>434</v>
      </c>
      <c r="B3" s="349"/>
      <c r="C3" s="349"/>
      <c r="D3" s="349"/>
      <c r="E3" s="349"/>
      <c r="F3" s="85"/>
      <c r="G3" s="55"/>
      <c r="H3" s="85"/>
      <c r="I3" s="85"/>
      <c r="J3" s="55"/>
      <c r="K3" s="85"/>
      <c r="L3" s="86"/>
      <c r="M3" s="85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1" customFormat="1" ht="15.6" x14ac:dyDescent="0.3">
      <c r="A4" s="84" t="s">
        <v>11</v>
      </c>
      <c r="B4" s="87" t="str">
        <f>+'Scheda sintetica riepilogativa'!B4</f>
        <v>Da compilare</v>
      </c>
      <c r="C4" s="88"/>
      <c r="D4" s="88"/>
      <c r="E4" s="88"/>
      <c r="F4" s="89"/>
      <c r="G4" s="90"/>
      <c r="H4" s="89"/>
      <c r="I4" s="89"/>
      <c r="J4" s="90"/>
      <c r="K4" s="89"/>
      <c r="L4" s="90"/>
      <c r="M4" s="89"/>
      <c r="N4" s="52"/>
      <c r="O4" s="54"/>
    </row>
    <row r="5" spans="1:250" s="51" customFormat="1" ht="15.6" x14ac:dyDescent="0.3">
      <c r="A5" s="84" t="s">
        <v>12</v>
      </c>
      <c r="B5" s="87" t="str">
        <f>+'Scheda sintetica riepilogativa'!B5</f>
        <v xml:space="preserve">da compilare </v>
      </c>
      <c r="C5" s="88"/>
      <c r="D5" s="88"/>
      <c r="E5" s="88"/>
      <c r="F5" s="89"/>
      <c r="G5" s="90"/>
      <c r="H5" s="89"/>
      <c r="I5" s="89"/>
      <c r="J5" s="90"/>
      <c r="K5" s="89"/>
      <c r="L5" s="90"/>
      <c r="M5" s="89"/>
      <c r="N5" s="52"/>
      <c r="O5" s="54"/>
    </row>
    <row r="6" spans="1:250" s="51" customFormat="1" ht="15.6" x14ac:dyDescent="0.3">
      <c r="A6" s="92" t="s">
        <v>400</v>
      </c>
      <c r="B6" s="93" t="str">
        <f>+'Scheda sintetica riepilogativa'!B6</f>
        <v>Nessuna selezione</v>
      </c>
      <c r="C6" s="88"/>
      <c r="D6" s="88"/>
      <c r="E6" s="88"/>
      <c r="F6" s="89"/>
      <c r="G6" s="90"/>
      <c r="H6" s="89"/>
      <c r="I6" s="89"/>
      <c r="J6" s="90"/>
      <c r="K6" s="89"/>
      <c r="L6" s="90"/>
      <c r="M6" s="89"/>
      <c r="N6" s="52"/>
      <c r="O6" s="54"/>
    </row>
    <row r="7" spans="1:250" s="3" customFormat="1" ht="17.399999999999999" x14ac:dyDescent="0.25">
      <c r="A7" s="94" t="s">
        <v>392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250" s="23" customFormat="1" ht="15.6" x14ac:dyDescent="0.25">
      <c r="A8" s="354" t="s">
        <v>77</v>
      </c>
      <c r="B8" s="354"/>
      <c r="C8" s="354"/>
      <c r="D8" s="354"/>
      <c r="E8" s="354"/>
      <c r="F8" s="354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92.25" customHeight="1" x14ac:dyDescent="0.25">
      <c r="A9" s="11"/>
      <c r="B9" s="65" t="s">
        <v>76</v>
      </c>
      <c r="C9" s="356" t="s">
        <v>405</v>
      </c>
      <c r="D9" s="356"/>
      <c r="E9" s="356"/>
      <c r="F9" s="356"/>
      <c r="G9" s="11"/>
      <c r="H9" s="11"/>
      <c r="I9" s="11"/>
      <c r="J9" s="11"/>
      <c r="K9" s="11"/>
      <c r="L9" s="11"/>
      <c r="M9" s="11"/>
    </row>
    <row r="10" spans="1:250" s="19" customFormat="1" ht="69.75" customHeight="1" x14ac:dyDescent="0.25">
      <c r="A10" s="11"/>
      <c r="B10" s="65" t="s">
        <v>75</v>
      </c>
      <c r="C10" s="355" t="s">
        <v>148</v>
      </c>
      <c r="D10" s="355"/>
      <c r="E10" s="355"/>
      <c r="F10" s="355"/>
      <c r="G10" s="11"/>
      <c r="H10" s="11"/>
      <c r="I10" s="11"/>
      <c r="J10" s="11"/>
      <c r="K10" s="11"/>
      <c r="L10" s="11"/>
      <c r="M10" s="11"/>
    </row>
    <row r="11" spans="1:250" s="19" customFormat="1" ht="73.5" customHeight="1" x14ac:dyDescent="0.25">
      <c r="A11" s="94" t="s">
        <v>428</v>
      </c>
      <c r="B11" s="351" t="s">
        <v>429</v>
      </c>
      <c r="C11" s="351"/>
      <c r="D11" s="351"/>
      <c r="E11" s="351"/>
      <c r="F11" s="351"/>
      <c r="G11" s="11"/>
      <c r="H11" s="11"/>
      <c r="I11" s="11"/>
      <c r="J11" s="11"/>
      <c r="K11" s="11"/>
      <c r="L11" s="11"/>
      <c r="M11" s="11"/>
    </row>
    <row r="12" spans="1:250" s="19" customFormat="1" ht="74.25" customHeight="1" x14ac:dyDescent="0.25">
      <c r="A12" s="354" t="s">
        <v>403</v>
      </c>
      <c r="B12" s="354"/>
      <c r="C12" s="354"/>
      <c r="D12" s="354"/>
      <c r="E12" s="354"/>
      <c r="F12" s="354"/>
      <c r="G12" s="11"/>
      <c r="H12" s="11"/>
      <c r="I12" s="11"/>
      <c r="J12" s="11"/>
      <c r="K12" s="11"/>
      <c r="L12" s="11"/>
      <c r="M12" s="11"/>
    </row>
    <row r="13" spans="1:250" s="3" customFormat="1" ht="17.399999999999999" x14ac:dyDescent="0.2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1:250" s="3" customFormat="1" ht="17.399999999999999" x14ac:dyDescent="0.25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250" x14ac:dyDescent="0.25">
      <c r="A15" s="12"/>
      <c r="B15" s="12"/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5">
      <c r="A16" s="15"/>
      <c r="B16" s="24"/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5">
      <c r="A17" s="15"/>
      <c r="B17" s="24"/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5">
      <c r="A18" s="15"/>
      <c r="B18" s="24"/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5">
      <c r="A19" s="15"/>
      <c r="B19" s="24"/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5">
      <c r="A20" s="15"/>
      <c r="B20" s="24"/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5">
      <c r="A21" s="15"/>
      <c r="B21" s="24"/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5">
      <c r="A22" s="15"/>
      <c r="B22" s="24"/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5">
      <c r="A23" s="15"/>
      <c r="B23" s="24"/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5">
      <c r="A24" s="15"/>
      <c r="B24" s="24"/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5">
      <c r="A25" s="15"/>
      <c r="B25" s="24"/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5">
      <c r="A26" s="15"/>
      <c r="B26" s="24"/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5">
      <c r="A27" s="15"/>
      <c r="B27" s="24"/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5">
      <c r="A28" s="15"/>
      <c r="B28" s="24"/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5">
      <c r="A29" s="15"/>
      <c r="B29" s="24"/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5">
      <c r="A30" s="15"/>
      <c r="B30" s="24"/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17.399999999999999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250" x14ac:dyDescent="0.25">
      <c r="A32" s="2"/>
      <c r="B32" s="12"/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5">
      <c r="A33" s="15"/>
      <c r="B33" s="24"/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5">
      <c r="A34" s="15"/>
      <c r="B34" s="24"/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x14ac:dyDescent="0.25">
      <c r="A35" s="15"/>
      <c r="B35" s="353"/>
      <c r="C35" s="353"/>
      <c r="D35" s="353"/>
      <c r="E35" s="353"/>
      <c r="F35" s="353"/>
    </row>
    <row r="36" spans="1:250" x14ac:dyDescent="0.25">
      <c r="A36" s="15"/>
      <c r="B36" s="24"/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17.399999999999999" x14ac:dyDescent="0.2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250" x14ac:dyDescent="0.25">
      <c r="A38" s="2"/>
      <c r="B38" s="12"/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x14ac:dyDescent="0.25">
      <c r="A39" s="15"/>
      <c r="B39" s="24"/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5">
      <c r="A40" s="15"/>
      <c r="B40" s="24"/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x14ac:dyDescent="0.25">
      <c r="A41" s="15"/>
      <c r="B41" s="353"/>
      <c r="C41" s="353"/>
      <c r="D41" s="353"/>
      <c r="E41" s="353"/>
      <c r="F41" s="353"/>
    </row>
    <row r="42" spans="1:250" x14ac:dyDescent="0.25">
      <c r="A42" s="15"/>
      <c r="B42" s="24"/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17.399999999999999" x14ac:dyDescent="0.25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</row>
    <row r="44" spans="1:250" s="3" customFormat="1" ht="17.399999999999999" x14ac:dyDescent="0.25">
      <c r="A44" s="11"/>
      <c r="B44" s="12"/>
      <c r="C44" s="11"/>
      <c r="D44" s="11"/>
      <c r="E44" s="11"/>
      <c r="F44" s="10"/>
      <c r="G44" s="2"/>
      <c r="H44" s="94"/>
      <c r="I44" s="94"/>
      <c r="J44" s="94"/>
      <c r="K44" s="94"/>
      <c r="L44" s="94"/>
      <c r="M44" s="94"/>
    </row>
    <row r="45" spans="1:250" x14ac:dyDescent="0.25">
      <c r="A45" s="15"/>
      <c r="B45" s="24"/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5">
      <c r="A46" s="15"/>
      <c r="B46" s="24"/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5">
      <c r="A47" s="15"/>
      <c r="B47" s="24"/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5">
      <c r="A48" s="15"/>
      <c r="B48" s="24"/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5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5">
      <c r="A50" s="94"/>
      <c r="B50" s="94"/>
      <c r="C50" s="94"/>
      <c r="D50" s="94"/>
      <c r="E50" s="94"/>
      <c r="F50" s="94"/>
      <c r="G50" s="94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5">
      <c r="A51" s="12"/>
      <c r="B51" s="12"/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5">
      <c r="A52" s="15"/>
      <c r="B52" s="24"/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5">
      <c r="A53" s="15"/>
      <c r="B53" s="24"/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x14ac:dyDescent="0.25">
      <c r="A54" s="15"/>
      <c r="B54" s="353"/>
      <c r="C54" s="353"/>
      <c r="D54" s="353"/>
      <c r="E54" s="353"/>
      <c r="F54" s="353"/>
    </row>
    <row r="55" spans="1:250" ht="30" customHeight="1" x14ac:dyDescent="0.25">
      <c r="A55" s="15"/>
      <c r="B55" s="353"/>
      <c r="C55" s="353"/>
      <c r="D55" s="353"/>
      <c r="E55" s="353"/>
      <c r="F55" s="353"/>
    </row>
    <row r="56" spans="1:250" x14ac:dyDescent="0.25">
      <c r="A56" s="15"/>
      <c r="B56" s="24"/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x14ac:dyDescent="0.25">
      <c r="A57" s="15"/>
      <c r="B57" s="353"/>
      <c r="C57" s="353"/>
      <c r="D57" s="353"/>
      <c r="E57" s="353"/>
      <c r="F57" s="353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x14ac:dyDescent="0.25">
      <c r="A58" s="15"/>
      <c r="B58" s="353"/>
      <c r="C58" s="353"/>
      <c r="D58" s="353"/>
      <c r="E58" s="353"/>
      <c r="F58" s="353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5">
      <c r="A59" s="15"/>
      <c r="B59" s="24"/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5">
      <c r="A60" s="15"/>
      <c r="B60" s="24"/>
      <c r="C60" s="2"/>
      <c r="D60" s="2"/>
      <c r="E60" s="2"/>
      <c r="F60" s="22"/>
      <c r="G60" s="21"/>
    </row>
    <row r="61" spans="1:250" s="3" customFormat="1" ht="17.399999999999999" x14ac:dyDescent="0.25">
      <c r="A61" s="15"/>
      <c r="B61" s="24"/>
      <c r="C61" s="2"/>
      <c r="D61" s="2"/>
      <c r="E61" s="2"/>
      <c r="F61" s="22"/>
      <c r="G61" s="21"/>
      <c r="H61" s="94"/>
      <c r="I61" s="94"/>
      <c r="J61" s="94"/>
      <c r="K61" s="94"/>
      <c r="L61" s="94"/>
      <c r="M61" s="94"/>
    </row>
    <row r="62" spans="1:250" x14ac:dyDescent="0.25">
      <c r="A62" s="94"/>
      <c r="B62" s="94"/>
      <c r="C62" s="94"/>
      <c r="D62" s="94"/>
      <c r="E62" s="94"/>
      <c r="F62" s="94"/>
      <c r="G62" s="94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x14ac:dyDescent="0.25">
      <c r="A63" s="352"/>
      <c r="B63" s="352"/>
      <c r="C63" s="352"/>
      <c r="D63" s="352"/>
      <c r="E63" s="352"/>
      <c r="F63" s="352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5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x14ac:dyDescent="0.25">
      <c r="A65" s="84"/>
      <c r="B65" s="24"/>
      <c r="C65" s="2"/>
      <c r="D65" s="2"/>
      <c r="E65" s="2"/>
      <c r="F65" s="22"/>
      <c r="G65" s="21"/>
    </row>
    <row r="66" spans="1:250" x14ac:dyDescent="0.25">
      <c r="A66" s="84"/>
      <c r="B66" s="24"/>
      <c r="C66" s="2"/>
      <c r="D66" s="2"/>
      <c r="E66" s="2"/>
      <c r="F66" s="22"/>
      <c r="G66" s="21"/>
    </row>
    <row r="67" spans="1:250" x14ac:dyDescent="0.25">
      <c r="A67" s="84"/>
      <c r="B67" s="24"/>
      <c r="C67" s="2"/>
      <c r="D67" s="2"/>
      <c r="E67" s="2"/>
      <c r="F67" s="22"/>
      <c r="G67" s="21"/>
    </row>
    <row r="68" spans="1:250" x14ac:dyDescent="0.25">
      <c r="A68" s="15"/>
      <c r="B68" s="24"/>
      <c r="C68" s="2"/>
      <c r="D68" s="2"/>
      <c r="E68" s="2"/>
      <c r="F68" s="22"/>
      <c r="G68" s="21"/>
    </row>
    <row r="69" spans="1:250" x14ac:dyDescent="0.25">
      <c r="A69" s="15"/>
      <c r="B69" s="24"/>
      <c r="C69" s="2"/>
      <c r="D69" s="2"/>
      <c r="E69" s="2"/>
      <c r="F69" s="22"/>
      <c r="G69" s="21"/>
    </row>
    <row r="70" spans="1:250" x14ac:dyDescent="0.25">
      <c r="A70" s="15"/>
      <c r="B70" s="24"/>
      <c r="C70" s="2"/>
      <c r="D70" s="2"/>
      <c r="E70" s="2"/>
      <c r="F70" s="22"/>
      <c r="G70" s="21"/>
    </row>
    <row r="71" spans="1:250" x14ac:dyDescent="0.25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5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7.399999999999999" x14ac:dyDescent="0.25">
      <c r="A73" s="15"/>
      <c r="B73" s="24"/>
      <c r="C73" s="2"/>
      <c r="D73" s="2"/>
      <c r="E73" s="2"/>
      <c r="F73" s="22"/>
      <c r="G73" s="21"/>
      <c r="H73" s="94"/>
      <c r="I73" s="94"/>
      <c r="J73" s="94"/>
      <c r="K73" s="94"/>
      <c r="L73" s="94"/>
      <c r="M73" s="94"/>
    </row>
    <row r="74" spans="1:250" x14ac:dyDescent="0.25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5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5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5">
      <c r="A77" s="2"/>
      <c r="B77" s="2"/>
      <c r="C77" s="2"/>
      <c r="D77" s="2"/>
      <c r="E77" s="2"/>
      <c r="F77" s="2"/>
      <c r="G77" s="94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x14ac:dyDescent="0.25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5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5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5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5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5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5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5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7.399999999999999" x14ac:dyDescent="0.25">
      <c r="A88" s="11"/>
      <c r="B88" s="11"/>
      <c r="C88" s="11"/>
      <c r="D88" s="11"/>
      <c r="E88" s="11"/>
      <c r="F88" s="10"/>
      <c r="G88" s="2"/>
      <c r="H88" s="94"/>
      <c r="I88" s="94"/>
      <c r="J88" s="94"/>
      <c r="K88" s="94"/>
      <c r="L88" s="94"/>
      <c r="M88" s="94"/>
    </row>
    <row r="89" spans="1:250" s="19" customFormat="1" ht="15.6" x14ac:dyDescent="0.25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  <mergeCell ref="A2:G2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/>
  <dimension ref="A1:L26"/>
  <sheetViews>
    <sheetView workbookViewId="0">
      <selection activeCell="M29" sqref="M29"/>
    </sheetView>
  </sheetViews>
  <sheetFormatPr defaultRowHeight="13.2" x14ac:dyDescent="0.25"/>
  <cols>
    <col min="1" max="1" width="7.44140625" style="66" customWidth="1"/>
    <col min="2" max="2" width="16.33203125" style="66" customWidth="1"/>
    <col min="3" max="3" width="16.5546875" style="66" customWidth="1"/>
    <col min="4" max="4" width="20.5546875" style="66" customWidth="1"/>
    <col min="5" max="12" width="8.6640625" style="82"/>
  </cols>
  <sheetData>
    <row r="1" spans="1:4" x14ac:dyDescent="0.25">
      <c r="A1" s="99" t="s">
        <v>168</v>
      </c>
      <c r="B1" s="99" t="s">
        <v>171</v>
      </c>
      <c r="C1" s="99" t="s">
        <v>169</v>
      </c>
      <c r="D1" s="99" t="s">
        <v>170</v>
      </c>
    </row>
    <row r="2" spans="1:4" x14ac:dyDescent="0.25">
      <c r="A2" s="61">
        <v>1</v>
      </c>
      <c r="B2" s="62"/>
      <c r="C2" s="62"/>
      <c r="D2" s="62"/>
    </row>
    <row r="3" spans="1:4" x14ac:dyDescent="0.25">
      <c r="A3" s="61">
        <v>2</v>
      </c>
      <c r="B3" s="62"/>
      <c r="C3" s="62"/>
      <c r="D3" s="62"/>
    </row>
    <row r="4" spans="1:4" x14ac:dyDescent="0.25">
      <c r="A4" s="61">
        <v>3</v>
      </c>
      <c r="B4" s="62"/>
      <c r="C4" s="62"/>
      <c r="D4" s="62"/>
    </row>
    <row r="5" spans="1:4" x14ac:dyDescent="0.25">
      <c r="A5" s="61">
        <v>4</v>
      </c>
      <c r="B5" s="62"/>
      <c r="C5" s="62"/>
      <c r="D5" s="62"/>
    </row>
    <row r="6" spans="1:4" x14ac:dyDescent="0.25">
      <c r="A6" s="61">
        <v>5</v>
      </c>
      <c r="B6" s="62"/>
      <c r="C6" s="62"/>
      <c r="D6" s="62"/>
    </row>
    <row r="7" spans="1:4" x14ac:dyDescent="0.25">
      <c r="A7" s="61">
        <v>6</v>
      </c>
      <c r="B7" s="62"/>
      <c r="C7" s="62"/>
      <c r="D7" s="62"/>
    </row>
    <row r="8" spans="1:4" x14ac:dyDescent="0.25">
      <c r="A8" s="61">
        <v>7</v>
      </c>
      <c r="B8" s="62"/>
      <c r="C8" s="62"/>
      <c r="D8" s="62"/>
    </row>
    <row r="9" spans="1:4" x14ac:dyDescent="0.25">
      <c r="A9" s="61">
        <v>8</v>
      </c>
      <c r="B9" s="62"/>
      <c r="C9" s="62"/>
      <c r="D9" s="62"/>
    </row>
    <row r="10" spans="1:4" x14ac:dyDescent="0.25">
      <c r="A10" s="61">
        <v>9</v>
      </c>
      <c r="B10" s="62"/>
      <c r="C10" s="62"/>
      <c r="D10" s="62"/>
    </row>
    <row r="11" spans="1:4" x14ac:dyDescent="0.25">
      <c r="A11" s="61">
        <v>10</v>
      </c>
      <c r="B11" s="62"/>
      <c r="C11" s="62"/>
      <c r="D11" s="62"/>
    </row>
    <row r="12" spans="1:4" x14ac:dyDescent="0.25">
      <c r="A12" s="61" t="s">
        <v>172</v>
      </c>
      <c r="B12" s="62"/>
      <c r="C12" s="62"/>
      <c r="D12" s="62"/>
    </row>
    <row r="13" spans="1:4" x14ac:dyDescent="0.25">
      <c r="A13" s="61" t="s">
        <v>172</v>
      </c>
      <c r="B13" s="62"/>
      <c r="C13" s="62"/>
      <c r="D13" s="62"/>
    </row>
    <row r="14" spans="1:4" x14ac:dyDescent="0.25">
      <c r="A14" s="61" t="s">
        <v>172</v>
      </c>
      <c r="B14" s="62"/>
      <c r="C14" s="62"/>
      <c r="D14" s="62"/>
    </row>
    <row r="15" spans="1:4" x14ac:dyDescent="0.25">
      <c r="A15" s="61" t="s">
        <v>172</v>
      </c>
      <c r="B15" s="62"/>
      <c r="C15" s="62"/>
      <c r="D15" s="62"/>
    </row>
    <row r="16" spans="1:4" x14ac:dyDescent="0.25">
      <c r="A16" s="61" t="s">
        <v>172</v>
      </c>
      <c r="B16" s="62"/>
      <c r="C16" s="62"/>
      <c r="D16" s="62"/>
    </row>
    <row r="17" spans="1:4" x14ac:dyDescent="0.25">
      <c r="A17" s="61" t="s">
        <v>172</v>
      </c>
      <c r="B17" s="62"/>
      <c r="C17" s="62"/>
      <c r="D17" s="62"/>
    </row>
    <row r="18" spans="1:4" x14ac:dyDescent="0.25">
      <c r="A18" s="61" t="s">
        <v>172</v>
      </c>
      <c r="B18" s="62"/>
      <c r="C18" s="62"/>
      <c r="D18" s="62"/>
    </row>
    <row r="19" spans="1:4" x14ac:dyDescent="0.25">
      <c r="A19" s="61" t="s">
        <v>172</v>
      </c>
      <c r="B19" s="62"/>
      <c r="C19" s="62"/>
      <c r="D19" s="62"/>
    </row>
    <row r="20" spans="1:4" x14ac:dyDescent="0.25">
      <c r="A20" s="61" t="s">
        <v>172</v>
      </c>
      <c r="B20" s="62"/>
      <c r="C20" s="62"/>
      <c r="D20" s="62"/>
    </row>
    <row r="21" spans="1:4" x14ac:dyDescent="0.25">
      <c r="A21" s="61" t="s">
        <v>172</v>
      </c>
      <c r="B21" s="62"/>
      <c r="C21" s="62"/>
      <c r="D21" s="62"/>
    </row>
    <row r="22" spans="1:4" x14ac:dyDescent="0.25">
      <c r="A22" s="61" t="s">
        <v>172</v>
      </c>
      <c r="B22" s="62"/>
      <c r="C22" s="62"/>
      <c r="D22" s="62"/>
    </row>
    <row r="23" spans="1:4" x14ac:dyDescent="0.25">
      <c r="A23" s="61" t="s">
        <v>172</v>
      </c>
      <c r="B23" s="62"/>
      <c r="C23" s="62"/>
      <c r="D23" s="62"/>
    </row>
    <row r="24" spans="1:4" x14ac:dyDescent="0.25">
      <c r="A24" s="61" t="s">
        <v>172</v>
      </c>
      <c r="B24" s="62"/>
      <c r="C24" s="62"/>
      <c r="D24" s="62"/>
    </row>
    <row r="25" spans="1:4" x14ac:dyDescent="0.25">
      <c r="A25" s="98"/>
      <c r="B25" s="98"/>
      <c r="C25" s="98"/>
      <c r="D25" s="98"/>
    </row>
    <row r="26" spans="1:4" x14ac:dyDescent="0.25">
      <c r="A26" s="100" t="s">
        <v>173</v>
      </c>
      <c r="B26" s="98"/>
      <c r="C26" s="98"/>
      <c r="D26" s="9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II56"/>
  <sheetViews>
    <sheetView topLeftCell="A22" zoomScale="70" zoomScaleNormal="70" workbookViewId="0">
      <selection activeCell="C44" sqref="C44"/>
    </sheetView>
  </sheetViews>
  <sheetFormatPr defaultColWidth="7.33203125" defaultRowHeight="15.6" x14ac:dyDescent="0.25"/>
  <cols>
    <col min="1" max="1" width="31.6640625" style="205" customWidth="1"/>
    <col min="2" max="2" width="40" style="205" customWidth="1"/>
    <col min="3" max="3" width="139.33203125" style="205" bestFit="1" customWidth="1"/>
    <col min="4" max="4" width="39" style="206" customWidth="1"/>
    <col min="5" max="16384" width="7.33203125" style="55"/>
  </cols>
  <sheetData>
    <row r="1" spans="1:243" s="23" customFormat="1" ht="51.75" customHeight="1" x14ac:dyDescent="0.25">
      <c r="A1" s="324" t="s">
        <v>397</v>
      </c>
      <c r="B1" s="324"/>
      <c r="C1" s="324"/>
      <c r="D1" s="324"/>
      <c r="E1" s="324"/>
      <c r="F1" s="324"/>
      <c r="G1" s="324"/>
    </row>
    <row r="2" spans="1:243" s="51" customFormat="1" ht="73.5" customHeight="1" x14ac:dyDescent="0.25">
      <c r="A2" s="323" t="s">
        <v>404</v>
      </c>
      <c r="B2" s="323"/>
      <c r="C2" s="323"/>
      <c r="D2" s="323"/>
      <c r="E2" s="323"/>
      <c r="F2" s="323"/>
      <c r="G2" s="323"/>
      <c r="I2" s="57"/>
      <c r="K2" s="102"/>
      <c r="O2" s="102"/>
      <c r="S2" s="102"/>
      <c r="W2" s="102"/>
      <c r="AA2" s="102"/>
      <c r="AE2" s="102"/>
      <c r="AI2" s="102"/>
      <c r="AM2" s="102"/>
      <c r="AQ2" s="102"/>
      <c r="AU2" s="102"/>
      <c r="AY2" s="102"/>
      <c r="BC2" s="102"/>
      <c r="BG2" s="102"/>
      <c r="BK2" s="102"/>
      <c r="BO2" s="102"/>
      <c r="BS2" s="102"/>
      <c r="BW2" s="102"/>
      <c r="CA2" s="102"/>
      <c r="CE2" s="102"/>
      <c r="CI2" s="102"/>
      <c r="CM2" s="102"/>
      <c r="CQ2" s="102"/>
      <c r="CU2" s="102"/>
      <c r="CY2" s="102"/>
      <c r="DC2" s="102"/>
      <c r="DG2" s="102"/>
      <c r="DK2" s="102"/>
      <c r="DO2" s="102"/>
      <c r="DS2" s="102"/>
      <c r="DW2" s="102"/>
      <c r="EA2" s="102"/>
      <c r="EE2" s="102"/>
      <c r="EI2" s="102"/>
      <c r="EM2" s="102"/>
      <c r="EQ2" s="102"/>
      <c r="EU2" s="102"/>
      <c r="EY2" s="102"/>
      <c r="FC2" s="102"/>
      <c r="FG2" s="102"/>
      <c r="FK2" s="102"/>
      <c r="FO2" s="102"/>
      <c r="FS2" s="102"/>
      <c r="FW2" s="102"/>
      <c r="GA2" s="102"/>
      <c r="GE2" s="102"/>
      <c r="GI2" s="102"/>
      <c r="GM2" s="102"/>
      <c r="GQ2" s="102"/>
      <c r="GU2" s="102"/>
      <c r="GY2" s="102"/>
      <c r="HC2" s="102"/>
      <c r="HG2" s="102"/>
      <c r="HK2" s="102"/>
      <c r="HO2" s="102"/>
      <c r="HS2" s="102"/>
      <c r="HW2" s="102"/>
      <c r="IA2" s="102"/>
      <c r="IE2" s="102"/>
      <c r="II2" s="102"/>
    </row>
    <row r="3" spans="1:243" s="51" customFormat="1" ht="43.5" customHeight="1" x14ac:dyDescent="0.25">
      <c r="A3" s="322" t="s">
        <v>434</v>
      </c>
      <c r="B3" s="322"/>
      <c r="C3" s="322"/>
      <c r="D3" s="322"/>
      <c r="E3" s="322"/>
      <c r="F3" s="279"/>
      <c r="G3" s="280"/>
      <c r="K3" s="102"/>
      <c r="O3" s="102"/>
      <c r="S3" s="102"/>
      <c r="W3" s="102"/>
      <c r="AA3" s="102"/>
      <c r="AE3" s="102"/>
      <c r="AI3" s="102"/>
      <c r="AM3" s="102"/>
      <c r="AQ3" s="102"/>
      <c r="AU3" s="102"/>
      <c r="AY3" s="102"/>
      <c r="BC3" s="102"/>
      <c r="BG3" s="102"/>
      <c r="BK3" s="102"/>
      <c r="BO3" s="102"/>
      <c r="BS3" s="102"/>
      <c r="BW3" s="102"/>
      <c r="CA3" s="102"/>
      <c r="CE3" s="102"/>
      <c r="CI3" s="102"/>
      <c r="CM3" s="102"/>
      <c r="CQ3" s="102"/>
      <c r="CU3" s="102"/>
      <c r="CY3" s="102"/>
      <c r="DC3" s="102"/>
      <c r="DG3" s="102"/>
      <c r="DK3" s="102"/>
      <c r="DO3" s="102"/>
      <c r="DS3" s="102"/>
      <c r="DW3" s="102"/>
      <c r="EA3" s="102"/>
      <c r="EE3" s="102"/>
      <c r="EI3" s="102"/>
      <c r="EM3" s="102"/>
      <c r="EQ3" s="102"/>
      <c r="EU3" s="102"/>
      <c r="EY3" s="102"/>
      <c r="FC3" s="102"/>
      <c r="FG3" s="102"/>
      <c r="FK3" s="102"/>
      <c r="FO3" s="102"/>
      <c r="FS3" s="102"/>
      <c r="FW3" s="102"/>
      <c r="GA3" s="102"/>
      <c r="GE3" s="102"/>
      <c r="GI3" s="102"/>
      <c r="GM3" s="102"/>
      <c r="GQ3" s="102"/>
      <c r="GU3" s="102"/>
      <c r="GY3" s="102"/>
      <c r="HC3" s="102"/>
      <c r="HG3" s="102"/>
      <c r="HK3" s="102"/>
      <c r="HO3" s="102"/>
      <c r="HS3" s="102"/>
      <c r="HW3" s="102"/>
      <c r="IA3" s="102"/>
      <c r="IE3" s="102"/>
    </row>
    <row r="4" spans="1:243" s="51" customFormat="1" ht="20.399999999999999" x14ac:dyDescent="0.35">
      <c r="A4" s="281" t="s">
        <v>11</v>
      </c>
      <c r="B4" s="282" t="str">
        <f>+'Scheda sintetica riepilogativa'!B4</f>
        <v>Da compilare</v>
      </c>
      <c r="C4" s="283"/>
      <c r="D4" s="284"/>
      <c r="E4" s="283"/>
      <c r="F4" s="285"/>
      <c r="G4" s="286"/>
      <c r="H4" s="52"/>
      <c r="I4" s="52"/>
      <c r="J4" s="54"/>
    </row>
    <row r="5" spans="1:243" s="51" customFormat="1" ht="20.399999999999999" x14ac:dyDescent="0.35">
      <c r="A5" s="281" t="s">
        <v>12</v>
      </c>
      <c r="B5" s="282" t="str">
        <f>+'Scheda sintetica riepilogativa'!B5</f>
        <v xml:space="preserve">da compilare </v>
      </c>
      <c r="C5" s="283"/>
      <c r="D5" s="284"/>
      <c r="E5" s="283"/>
      <c r="F5" s="285"/>
      <c r="G5" s="286"/>
      <c r="H5" s="52"/>
      <c r="I5" s="52"/>
      <c r="J5" s="54"/>
    </row>
    <row r="6" spans="1:243" s="51" customFormat="1" ht="30" customHeight="1" x14ac:dyDescent="0.35">
      <c r="A6" s="287" t="s">
        <v>398</v>
      </c>
      <c r="B6" s="288" t="str">
        <f>+'Scheda sintetica riepilogativa'!B6</f>
        <v>Nessuna selezione</v>
      </c>
      <c r="C6" s="283"/>
      <c r="D6" s="284"/>
      <c r="E6" s="283"/>
      <c r="F6" s="286"/>
      <c r="G6" s="289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3" s="51" customFormat="1" ht="9" customHeight="1" x14ac:dyDescent="0.35">
      <c r="A7" s="290"/>
      <c r="B7" s="290"/>
      <c r="C7" s="291"/>
      <c r="D7" s="292"/>
      <c r="E7" s="293"/>
      <c r="F7" s="279"/>
      <c r="G7" s="279"/>
    </row>
    <row r="8" spans="1:243" s="103" customFormat="1" ht="37.5" customHeight="1" x14ac:dyDescent="0.25">
      <c r="A8" s="294" t="s">
        <v>13</v>
      </c>
      <c r="B8" s="294"/>
      <c r="C8" s="294"/>
      <c r="D8" s="295"/>
      <c r="E8" s="296"/>
      <c r="F8" s="296"/>
      <c r="G8" s="296"/>
    </row>
    <row r="9" spans="1:243" s="223" customFormat="1" ht="33" customHeight="1" x14ac:dyDescent="0.3">
      <c r="A9" s="104" t="s">
        <v>14</v>
      </c>
      <c r="B9" s="104" t="s">
        <v>15</v>
      </c>
      <c r="C9" s="104" t="s">
        <v>16</v>
      </c>
      <c r="D9" s="269" t="s">
        <v>385</v>
      </c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270"/>
      <c r="BM9" s="270"/>
      <c r="BN9" s="270"/>
      <c r="BO9" s="270"/>
      <c r="BP9" s="270"/>
      <c r="BQ9" s="270"/>
      <c r="BR9" s="270"/>
      <c r="BS9" s="270"/>
      <c r="BT9" s="270"/>
      <c r="BU9" s="270"/>
      <c r="BV9" s="270"/>
      <c r="BW9" s="270"/>
      <c r="BX9" s="270"/>
      <c r="BY9" s="270"/>
      <c r="BZ9" s="270"/>
      <c r="CA9" s="270"/>
      <c r="CB9" s="270"/>
      <c r="CC9" s="270"/>
      <c r="CD9" s="270"/>
      <c r="CE9" s="270"/>
      <c r="CF9" s="270"/>
      <c r="CG9" s="270"/>
      <c r="CH9" s="270"/>
      <c r="CI9" s="270"/>
      <c r="CJ9" s="270"/>
      <c r="CK9" s="270"/>
      <c r="CL9" s="270"/>
      <c r="CM9" s="270"/>
      <c r="CN9" s="270"/>
      <c r="CO9" s="270"/>
      <c r="CP9" s="270"/>
      <c r="CQ9" s="270"/>
      <c r="CR9" s="270"/>
      <c r="CS9" s="270"/>
      <c r="CT9" s="270"/>
      <c r="CU9" s="270"/>
      <c r="CV9" s="270"/>
      <c r="CW9" s="270"/>
      <c r="CX9" s="270"/>
      <c r="CY9" s="270"/>
      <c r="CZ9" s="270"/>
      <c r="DA9" s="270"/>
      <c r="DB9" s="270"/>
      <c r="DC9" s="270"/>
      <c r="DD9" s="270"/>
      <c r="DE9" s="270"/>
      <c r="DF9" s="270"/>
      <c r="DG9" s="270"/>
      <c r="DH9" s="270"/>
      <c r="DI9" s="270"/>
      <c r="DJ9" s="270"/>
      <c r="DK9" s="270"/>
      <c r="DL9" s="270"/>
      <c r="DM9" s="270"/>
      <c r="DN9" s="270"/>
      <c r="DO9" s="270"/>
      <c r="DP9" s="270"/>
      <c r="DQ9" s="270"/>
      <c r="DR9" s="270"/>
      <c r="DS9" s="270"/>
      <c r="DT9" s="270"/>
      <c r="DU9" s="270"/>
      <c r="DV9" s="270"/>
      <c r="DW9" s="270"/>
      <c r="DX9" s="270"/>
      <c r="DY9" s="270"/>
      <c r="DZ9" s="270"/>
      <c r="EA9" s="270"/>
      <c r="EB9" s="270"/>
      <c r="EC9" s="270"/>
      <c r="ED9" s="270"/>
      <c r="EE9" s="270"/>
      <c r="EF9" s="270"/>
      <c r="EG9" s="270"/>
      <c r="EH9" s="270"/>
      <c r="EI9" s="270"/>
      <c r="EJ9" s="270"/>
      <c r="EK9" s="270"/>
      <c r="EL9" s="270"/>
      <c r="EM9" s="270"/>
      <c r="EN9" s="270"/>
      <c r="EO9" s="270"/>
      <c r="EP9" s="270"/>
      <c r="EQ9" s="270"/>
      <c r="ER9" s="270"/>
      <c r="ES9" s="270"/>
      <c r="ET9" s="270"/>
      <c r="EU9" s="270"/>
      <c r="EV9" s="270"/>
      <c r="EW9" s="270"/>
      <c r="EX9" s="270"/>
      <c r="EY9" s="270"/>
      <c r="EZ9" s="270"/>
      <c r="FA9" s="270"/>
      <c r="FB9" s="270"/>
      <c r="FC9" s="270"/>
      <c r="FD9" s="270"/>
      <c r="FE9" s="270"/>
      <c r="FF9" s="270"/>
      <c r="FG9" s="270"/>
      <c r="FH9" s="270"/>
      <c r="FI9" s="270"/>
      <c r="FJ9" s="270"/>
      <c r="FK9" s="270"/>
      <c r="FL9" s="270"/>
      <c r="FM9" s="270"/>
      <c r="FN9" s="270"/>
      <c r="FO9" s="270"/>
      <c r="FP9" s="270"/>
      <c r="FQ9" s="270"/>
      <c r="FR9" s="270"/>
      <c r="FS9" s="270"/>
      <c r="FT9" s="270"/>
      <c r="FU9" s="270"/>
      <c r="FV9" s="270"/>
      <c r="FW9" s="270"/>
      <c r="FX9" s="270"/>
      <c r="FY9" s="270"/>
      <c r="FZ9" s="270"/>
      <c r="GA9" s="270"/>
      <c r="GB9" s="270"/>
      <c r="GC9" s="270"/>
      <c r="GD9" s="270"/>
      <c r="GE9" s="270"/>
      <c r="GF9" s="270"/>
      <c r="GG9" s="270"/>
      <c r="GH9" s="270"/>
      <c r="GI9" s="270"/>
      <c r="GJ9" s="270"/>
      <c r="GK9" s="270"/>
      <c r="GL9" s="270"/>
      <c r="GM9" s="270"/>
      <c r="GN9" s="270"/>
      <c r="GO9" s="270"/>
      <c r="GP9" s="270"/>
      <c r="GQ9" s="270"/>
      <c r="GR9" s="270"/>
      <c r="GS9" s="270"/>
      <c r="GT9" s="270"/>
      <c r="GU9" s="270"/>
      <c r="GV9" s="270"/>
      <c r="GW9" s="270"/>
      <c r="GX9" s="270"/>
      <c r="GY9" s="270"/>
      <c r="GZ9" s="270"/>
      <c r="HA9" s="270"/>
      <c r="HB9" s="270"/>
      <c r="HC9" s="270"/>
      <c r="HD9" s="270"/>
      <c r="HE9" s="270"/>
      <c r="HF9" s="270"/>
      <c r="HG9" s="270"/>
      <c r="HH9" s="270"/>
      <c r="HI9" s="270"/>
      <c r="HJ9" s="270"/>
      <c r="HK9" s="270"/>
      <c r="HL9" s="270"/>
      <c r="HM9" s="270"/>
      <c r="HN9" s="270"/>
      <c r="HO9" s="270"/>
      <c r="HP9" s="270"/>
      <c r="HQ9" s="270"/>
      <c r="HR9" s="270"/>
      <c r="HS9" s="270"/>
      <c r="HT9" s="270"/>
      <c r="HU9" s="270"/>
      <c r="HV9" s="270"/>
      <c r="HW9" s="270"/>
      <c r="HX9" s="270"/>
      <c r="HY9" s="270"/>
      <c r="HZ9" s="270"/>
      <c r="IA9" s="270"/>
      <c r="IB9" s="270"/>
      <c r="IC9" s="270"/>
      <c r="ID9" s="270"/>
      <c r="IE9" s="270"/>
      <c r="IF9" s="270"/>
      <c r="IG9" s="270"/>
      <c r="IH9" s="270"/>
    </row>
    <row r="10" spans="1:243" s="51" customFormat="1" x14ac:dyDescent="0.25">
      <c r="A10" s="70" t="s">
        <v>1</v>
      </c>
      <c r="B10" s="70"/>
      <c r="C10" s="67" t="s">
        <v>18</v>
      </c>
      <c r="D10" s="112"/>
    </row>
    <row r="11" spans="1:243" s="51" customFormat="1" x14ac:dyDescent="0.25">
      <c r="A11" s="70"/>
      <c r="B11" s="71" t="s">
        <v>3</v>
      </c>
      <c r="C11" s="72" t="s">
        <v>380</v>
      </c>
      <c r="D11" s="113">
        <f>+'Sez 3A'!G43</f>
        <v>0</v>
      </c>
    </row>
    <row r="12" spans="1:243" s="51" customFormat="1" x14ac:dyDescent="0.25">
      <c r="A12" s="70"/>
      <c r="B12" s="70"/>
      <c r="C12" s="119" t="s">
        <v>144</v>
      </c>
      <c r="D12" s="118">
        <f>+'Sez 3A'!G43</f>
        <v>0</v>
      </c>
    </row>
    <row r="13" spans="1:243" s="51" customFormat="1" x14ac:dyDescent="0.25">
      <c r="A13" s="70" t="s">
        <v>4</v>
      </c>
      <c r="B13" s="70"/>
      <c r="C13" s="73" t="s">
        <v>19</v>
      </c>
      <c r="D13" s="112"/>
    </row>
    <row r="14" spans="1:243" s="51" customFormat="1" x14ac:dyDescent="0.25">
      <c r="A14" s="70"/>
      <c r="B14" s="71" t="s">
        <v>5</v>
      </c>
      <c r="C14" s="72" t="s">
        <v>20</v>
      </c>
      <c r="D14" s="113">
        <f>+'Sez 3 B 1'!G47</f>
        <v>0</v>
      </c>
    </row>
    <row r="15" spans="1:243" s="51" customFormat="1" x14ac:dyDescent="0.25">
      <c r="A15" s="70"/>
      <c r="B15" s="71" t="s">
        <v>8</v>
      </c>
      <c r="C15" s="72" t="s">
        <v>21</v>
      </c>
      <c r="D15" s="115">
        <f>+'Sez 3 B 2'!G57</f>
        <v>0</v>
      </c>
    </row>
    <row r="16" spans="1:243" s="51" customFormat="1" x14ac:dyDescent="0.25">
      <c r="A16" s="70"/>
      <c r="B16" s="70"/>
      <c r="C16" s="119" t="s">
        <v>145</v>
      </c>
      <c r="D16" s="118">
        <f>SUM(D14:D15)</f>
        <v>0</v>
      </c>
    </row>
    <row r="17" spans="1:4" s="51" customFormat="1" x14ac:dyDescent="0.25">
      <c r="A17" s="70" t="s">
        <v>6</v>
      </c>
      <c r="B17" s="70"/>
      <c r="C17" s="74" t="s">
        <v>22</v>
      </c>
      <c r="D17" s="112"/>
    </row>
    <row r="18" spans="1:4" s="51" customFormat="1" x14ac:dyDescent="0.25">
      <c r="A18" s="70"/>
      <c r="B18" s="71" t="s">
        <v>7</v>
      </c>
      <c r="C18" s="72" t="s">
        <v>20</v>
      </c>
      <c r="D18" s="115">
        <f>+'Sez 3 C 1 '!G47</f>
        <v>0</v>
      </c>
    </row>
    <row r="19" spans="1:4" s="57" customFormat="1" x14ac:dyDescent="0.25">
      <c r="A19" s="71"/>
      <c r="B19" s="71" t="s">
        <v>23</v>
      </c>
      <c r="C19" s="72" t="s">
        <v>21</v>
      </c>
      <c r="D19" s="115">
        <f>+'Sez 3 C 2'!G47</f>
        <v>0</v>
      </c>
    </row>
    <row r="20" spans="1:4" s="51" customFormat="1" x14ac:dyDescent="0.25">
      <c r="A20" s="70"/>
      <c r="B20" s="70"/>
      <c r="C20" s="119" t="s">
        <v>160</v>
      </c>
      <c r="D20" s="118">
        <f>SUM(D18:D19)</f>
        <v>0</v>
      </c>
    </row>
    <row r="21" spans="1:4" s="51" customFormat="1" x14ac:dyDescent="0.25">
      <c r="A21" s="70" t="s">
        <v>9</v>
      </c>
      <c r="B21" s="70"/>
      <c r="C21" s="73" t="s">
        <v>24</v>
      </c>
      <c r="D21" s="112"/>
    </row>
    <row r="22" spans="1:4" s="51" customFormat="1" x14ac:dyDescent="0.25">
      <c r="A22" s="70"/>
      <c r="B22" s="71" t="s">
        <v>10</v>
      </c>
      <c r="C22" s="72" t="s">
        <v>20</v>
      </c>
      <c r="D22" s="115">
        <f>+'Sez 3 D 1'!G46</f>
        <v>0</v>
      </c>
    </row>
    <row r="23" spans="1:4" s="51" customFormat="1" x14ac:dyDescent="0.25">
      <c r="A23" s="70"/>
      <c r="B23" s="71" t="s">
        <v>407</v>
      </c>
      <c r="C23" s="72" t="s">
        <v>21</v>
      </c>
      <c r="D23" s="115">
        <f>+SUMIF('Sez 3 D 2-9'!B9:B891,'Sez 3 D 2-9'!B9,'Sez 3 D 2-9'!G9:G1064)</f>
        <v>0</v>
      </c>
    </row>
    <row r="24" spans="1:4" s="51" customFormat="1" x14ac:dyDescent="0.25">
      <c r="A24" s="70"/>
      <c r="B24" s="71" t="s">
        <v>408</v>
      </c>
      <c r="C24" s="72" t="s">
        <v>25</v>
      </c>
      <c r="D24" s="115">
        <f>+SUMIF('Sez 3 D 2-9'!B10:B892,'Sez 3 D 2-9'!B10,'Sez 3 D 2-9'!G10:G1065)</f>
        <v>0</v>
      </c>
    </row>
    <row r="25" spans="1:4" s="51" customFormat="1" x14ac:dyDescent="0.25">
      <c r="A25" s="70"/>
      <c r="B25" s="71" t="s">
        <v>409</v>
      </c>
      <c r="C25" s="72" t="s">
        <v>436</v>
      </c>
      <c r="D25" s="115">
        <f>+SUMIF('Sez 3 D 2-9'!B11:B893,'Sez 3 D 2-9'!B11,'Sez 3 D 2-9'!G11:G1066)</f>
        <v>0</v>
      </c>
    </row>
    <row r="26" spans="1:4" s="51" customFormat="1" x14ac:dyDescent="0.25">
      <c r="A26" s="70"/>
      <c r="B26" s="71" t="s">
        <v>410</v>
      </c>
      <c r="C26" s="72" t="s">
        <v>411</v>
      </c>
      <c r="D26" s="115">
        <f>+SUMIF('Sez 3 D 2-9'!B12:B894,'Sez 3 D 2-9'!B12,'Sez 3 D 2-9'!G12:G1067)</f>
        <v>0</v>
      </c>
    </row>
    <row r="27" spans="1:4" s="51" customFormat="1" x14ac:dyDescent="0.25">
      <c r="A27" s="70"/>
      <c r="B27" s="71" t="s">
        <v>412</v>
      </c>
      <c r="C27" s="72" t="s">
        <v>26</v>
      </c>
      <c r="D27" s="115">
        <f>+SUMIF('Sez 3 D 2-9'!B13:B895,'Sez 3 D 2-9'!B13,'Sez 3 D 2-9'!G13:G1068)</f>
        <v>0</v>
      </c>
    </row>
    <row r="28" spans="1:4" s="51" customFormat="1" x14ac:dyDescent="0.25">
      <c r="A28" s="70"/>
      <c r="B28" s="71" t="s">
        <v>413</v>
      </c>
      <c r="C28" s="72" t="s">
        <v>27</v>
      </c>
      <c r="D28" s="115">
        <f>+SUMIF('Sez 3 D 2-9'!B14:B896,'Sez 3 D 2-9'!B14,'Sez 3 D 2-9'!G14:G1069)</f>
        <v>0</v>
      </c>
    </row>
    <row r="29" spans="1:4" s="51" customFormat="1" x14ac:dyDescent="0.25">
      <c r="A29" s="70"/>
      <c r="B29" s="71" t="s">
        <v>414</v>
      </c>
      <c r="C29" s="75" t="s">
        <v>28</v>
      </c>
      <c r="D29" s="115">
        <f>+SUMIF('Sez 3 D 2-9'!B15:B897,'Sez 3 D 2-9'!B15,'Sez 3 D 2-9'!G15:G1070)</f>
        <v>0</v>
      </c>
    </row>
    <row r="30" spans="1:4" s="51" customFormat="1" x14ac:dyDescent="0.25">
      <c r="A30" s="70"/>
      <c r="B30" s="71" t="s">
        <v>415</v>
      </c>
      <c r="C30" s="72" t="s">
        <v>29</v>
      </c>
      <c r="D30" s="115">
        <f>+SUMIF('Sez 3 D 2-9'!B16:B898,'Sez 3 D 2-9'!B16,'Sez 3 D 2-9'!G16:G1071)</f>
        <v>0</v>
      </c>
    </row>
    <row r="31" spans="1:4" s="51" customFormat="1" x14ac:dyDescent="0.25">
      <c r="A31" s="70"/>
      <c r="B31" s="71"/>
      <c r="C31" s="119" t="s">
        <v>416</v>
      </c>
      <c r="D31" s="118">
        <f>SUM(D22:D30)</f>
        <v>0</v>
      </c>
    </row>
    <row r="32" spans="1:4" s="51" customFormat="1" x14ac:dyDescent="0.25">
      <c r="A32" s="70" t="s">
        <v>30</v>
      </c>
      <c r="B32" s="70"/>
      <c r="C32" s="120" t="s">
        <v>31</v>
      </c>
      <c r="D32" s="114"/>
    </row>
    <row r="33" spans="1:242" s="51" customFormat="1" x14ac:dyDescent="0.25">
      <c r="A33" s="70"/>
      <c r="B33" s="71" t="s">
        <v>369</v>
      </c>
      <c r="C33" s="72" t="s">
        <v>32</v>
      </c>
      <c r="D33" s="115">
        <f>SUMIF('Sez 3 E'!B$1:B$65533,'Sez 3 E'!B9,'Sez 3 E'!G$1:G$65533)</f>
        <v>0</v>
      </c>
    </row>
    <row r="34" spans="1:242" s="51" customFormat="1" x14ac:dyDescent="0.25">
      <c r="A34" s="70"/>
      <c r="B34" s="71" t="s">
        <v>370</v>
      </c>
      <c r="C34" s="72" t="s">
        <v>33</v>
      </c>
      <c r="D34" s="115">
        <f>SUMIF('Sez 3 E'!B$1:B$65533,'Sez 3 E'!B10,'Sez 3 E'!G$1:G$65533)</f>
        <v>0</v>
      </c>
    </row>
    <row r="35" spans="1:242" s="51" customFormat="1" x14ac:dyDescent="0.25">
      <c r="A35" s="70"/>
      <c r="B35" s="71" t="s">
        <v>371</v>
      </c>
      <c r="C35" s="72" t="s">
        <v>34</v>
      </c>
      <c r="D35" s="115">
        <f>SUMIF('Sez 3 E'!B$1:B$65533,'Sez 3 E'!B11,'Sez 3 E'!G$1:G$65533)</f>
        <v>0</v>
      </c>
    </row>
    <row r="36" spans="1:242" s="51" customFormat="1" x14ac:dyDescent="0.25">
      <c r="A36" s="70"/>
      <c r="B36" s="71" t="s">
        <v>372</v>
      </c>
      <c r="C36" s="72" t="s">
        <v>35</v>
      </c>
      <c r="D36" s="115">
        <f>SUMIF('Sez 3 E'!B$1:B$65533,'Sez 3 E'!B12,'Sez 3 E'!G$1:G$65533)</f>
        <v>0</v>
      </c>
      <c r="K36" s="115"/>
    </row>
    <row r="37" spans="1:242" s="51" customFormat="1" x14ac:dyDescent="0.25">
      <c r="A37" s="70"/>
      <c r="B37" s="70"/>
      <c r="C37" s="119" t="s">
        <v>146</v>
      </c>
      <c r="D37" s="118">
        <f>SUM(D33:D36)</f>
        <v>0</v>
      </c>
    </row>
    <row r="38" spans="1:242" s="51" customFormat="1" ht="16.2" x14ac:dyDescent="0.25">
      <c r="A38" s="70" t="s">
        <v>36</v>
      </c>
      <c r="B38" s="70"/>
      <c r="C38" s="76" t="s">
        <v>37</v>
      </c>
      <c r="D38" s="112"/>
    </row>
    <row r="39" spans="1:242" s="51" customFormat="1" x14ac:dyDescent="0.25">
      <c r="A39" s="70"/>
      <c r="B39" s="71" t="s">
        <v>373</v>
      </c>
      <c r="C39" s="77" t="s">
        <v>431</v>
      </c>
      <c r="D39" s="115">
        <f>SUMIF('Sez 3 F'!B$1:B$65554,'Sez 3 F'!B9,'Sez 3 F'!G$1:G$65554)</f>
        <v>0</v>
      </c>
    </row>
    <row r="40" spans="1:242" s="105" customFormat="1" x14ac:dyDescent="0.3">
      <c r="A40" s="106"/>
      <c r="B40" s="71" t="s">
        <v>374</v>
      </c>
      <c r="C40" s="77" t="s">
        <v>417</v>
      </c>
      <c r="D40" s="115">
        <f>SUMIF('Sez 3 F'!B$1:B$65554,'Sez 3 F'!B10,'Sez 3 F'!G$1:G$65554)</f>
        <v>0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</row>
    <row r="41" spans="1:242" s="105" customFormat="1" x14ac:dyDescent="0.3">
      <c r="A41" s="106"/>
      <c r="B41" s="71" t="s">
        <v>375</v>
      </c>
      <c r="C41" s="315" t="s">
        <v>438</v>
      </c>
      <c r="D41" s="115">
        <f>SUMIF('Sez 3 F'!B$1:B$65554,'Sez 3 F'!B11,'Sez 3 F'!G$1:G$65554)</f>
        <v>0</v>
      </c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</row>
    <row r="42" spans="1:242" s="105" customFormat="1" x14ac:dyDescent="0.3">
      <c r="A42" s="106"/>
      <c r="B42" s="71" t="s">
        <v>376</v>
      </c>
      <c r="C42" s="77" t="s">
        <v>419</v>
      </c>
      <c r="D42" s="115">
        <f>SUMIF('Sez 3 F'!B$1:B$65554,'Sez 3 F'!B12,'Sez 3 F'!G$1:G$65554)</f>
        <v>0</v>
      </c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</row>
    <row r="43" spans="1:242" s="105" customFormat="1" x14ac:dyDescent="0.3">
      <c r="A43" s="106"/>
      <c r="B43" s="78"/>
      <c r="C43" s="119" t="s">
        <v>147</v>
      </c>
      <c r="D43" s="118">
        <f>SUM(D39:D42)</f>
        <v>0</v>
      </c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</row>
    <row r="44" spans="1:242" s="51" customFormat="1" ht="15.75" customHeight="1" x14ac:dyDescent="0.25">
      <c r="A44" s="128"/>
      <c r="B44" s="129"/>
      <c r="C44" s="131" t="s">
        <v>38</v>
      </c>
      <c r="D44" s="121">
        <f>+D12+D16+D20+D31+D37+D43</f>
        <v>0</v>
      </c>
    </row>
    <row r="45" spans="1:242" s="51" customFormat="1" ht="41.7" customHeight="1" x14ac:dyDescent="0.25">
      <c r="A45" s="70" t="s">
        <v>39</v>
      </c>
      <c r="B45" s="71" t="s">
        <v>377</v>
      </c>
      <c r="C45" s="79" t="s">
        <v>420</v>
      </c>
      <c r="D45" s="115">
        <f>+'Sez 3 G'!G39</f>
        <v>0</v>
      </c>
    </row>
    <row r="46" spans="1:242" s="105" customFormat="1" x14ac:dyDescent="0.3">
      <c r="A46" s="122"/>
      <c r="B46" s="123"/>
      <c r="C46" s="124"/>
      <c r="D46" s="112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</row>
    <row r="47" spans="1:242" s="51" customFormat="1" x14ac:dyDescent="0.25">
      <c r="A47" s="128"/>
      <c r="B47" s="129"/>
      <c r="C47" s="132" t="s">
        <v>40</v>
      </c>
      <c r="D47" s="130">
        <f>+D44+D45</f>
        <v>0</v>
      </c>
    </row>
    <row r="48" spans="1:242" s="51" customFormat="1" ht="27" customHeight="1" x14ac:dyDescent="0.25">
      <c r="A48" s="125"/>
      <c r="B48" s="126"/>
      <c r="C48" s="127" t="s">
        <v>41</v>
      </c>
      <c r="D48" s="116"/>
    </row>
    <row r="49" spans="1:10" s="51" customFormat="1" x14ac:dyDescent="0.25">
      <c r="A49" s="70"/>
      <c r="B49" s="78"/>
      <c r="C49" s="41" t="s">
        <v>435</v>
      </c>
      <c r="D49" s="263">
        <f>+'Scheda sintetica riepilogativa'!C21</f>
        <v>0</v>
      </c>
    </row>
    <row r="50" spans="1:10" s="51" customFormat="1" x14ac:dyDescent="0.25">
      <c r="A50" s="80"/>
      <c r="B50" s="40" t="s">
        <v>396</v>
      </c>
      <c r="C50" s="81"/>
      <c r="D50" s="117">
        <f>+D47*D49</f>
        <v>0</v>
      </c>
    </row>
    <row r="51" spans="1:10" s="51" customFormat="1" x14ac:dyDescent="0.25">
      <c r="A51" s="59"/>
      <c r="B51" s="205"/>
      <c r="C51" s="205"/>
      <c r="D51" s="206"/>
    </row>
    <row r="52" spans="1:10" s="2" customFormat="1" ht="29.25" customHeight="1" x14ac:dyDescent="0.3">
      <c r="A52" s="201" t="s">
        <v>52</v>
      </c>
      <c r="B52" s="202"/>
      <c r="C52" s="23"/>
      <c r="D52" s="207" t="s">
        <v>381</v>
      </c>
      <c r="E52" s="63"/>
      <c r="H52" s="15"/>
      <c r="I52" s="15"/>
      <c r="J52" s="15"/>
    </row>
    <row r="53" spans="1:10" s="2" customFormat="1" ht="29.25" customHeight="1" x14ac:dyDescent="0.3">
      <c r="A53" s="203" t="s">
        <v>51</v>
      </c>
      <c r="B53" s="202"/>
      <c r="C53" s="23"/>
      <c r="D53" s="207" t="s">
        <v>50</v>
      </c>
      <c r="E53" s="63"/>
      <c r="H53" s="15"/>
      <c r="I53" s="15"/>
      <c r="J53" s="15"/>
    </row>
    <row r="54" spans="1:10" s="2" customFormat="1" ht="29.25" customHeight="1" x14ac:dyDescent="0.3">
      <c r="A54" s="23"/>
      <c r="B54" s="23"/>
      <c r="C54" s="23"/>
      <c r="D54" s="207" t="s">
        <v>49</v>
      </c>
      <c r="E54" s="63"/>
      <c r="H54" s="15"/>
      <c r="I54" s="15"/>
      <c r="J54" s="15"/>
    </row>
    <row r="55" spans="1:10" x14ac:dyDescent="0.25">
      <c r="C55" s="57"/>
      <c r="D55" s="208"/>
      <c r="H55" s="58"/>
      <c r="I55" s="107"/>
    </row>
    <row r="56" spans="1:10" x14ac:dyDescent="0.25">
      <c r="C56" s="57"/>
      <c r="D56" s="208"/>
      <c r="H56" s="58"/>
      <c r="I56" s="107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2:G2"/>
    <mergeCell ref="A1:G1"/>
  </mergeCells>
  <phoneticPr fontId="21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3622047244094491" right="0.23622047244094491" top="0.15748031496062992" bottom="0.15748031496062992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IP52"/>
  <sheetViews>
    <sheetView topLeftCell="A7" zoomScale="80" zoomScaleNormal="80" workbookViewId="0">
      <selection activeCell="G4" sqref="G4"/>
    </sheetView>
  </sheetViews>
  <sheetFormatPr defaultColWidth="9.33203125" defaultRowHeight="13.2" x14ac:dyDescent="0.25"/>
  <cols>
    <col min="1" max="1" width="25.33203125" style="140" customWidth="1"/>
    <col min="2" max="2" width="18.33203125" style="140" bestFit="1" customWidth="1"/>
    <col min="3" max="3" width="25" style="140" customWidth="1"/>
    <col min="4" max="4" width="41.6640625" style="140" customWidth="1"/>
    <col min="5" max="5" width="81" style="140" customWidth="1"/>
    <col min="6" max="6" width="28.6640625" style="185" customWidth="1"/>
    <col min="7" max="7" width="24" style="185" customWidth="1"/>
    <col min="8" max="11" width="9.33203125" style="134"/>
    <col min="12" max="16384" width="9.33203125" style="2"/>
  </cols>
  <sheetData>
    <row r="1" spans="1:250" ht="31.95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33"/>
      <c r="I1" s="133"/>
      <c r="J1" s="133"/>
    </row>
    <row r="2" spans="1:250" s="7" customFormat="1" ht="43.95" customHeight="1" x14ac:dyDescent="0.25">
      <c r="A2" s="327" t="s">
        <v>404</v>
      </c>
      <c r="B2" s="327"/>
      <c r="C2" s="327"/>
      <c r="D2" s="327"/>
      <c r="E2" s="327"/>
      <c r="F2" s="327"/>
      <c r="G2" s="327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5">
      <c r="A3" s="325" t="s">
        <v>433</v>
      </c>
      <c r="B3" s="325"/>
      <c r="C3" s="325"/>
      <c r="D3" s="325"/>
      <c r="E3" s="325"/>
      <c r="F3" s="209"/>
      <c r="G3" s="20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50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50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50" s="51" customFormat="1" ht="15.6" x14ac:dyDescent="0.3">
      <c r="A7" s="136"/>
      <c r="B7" s="69"/>
      <c r="C7" s="53"/>
      <c r="D7" s="53"/>
      <c r="E7" s="53"/>
      <c r="F7" s="176"/>
      <c r="G7" s="210"/>
      <c r="H7" s="52"/>
      <c r="I7" s="53"/>
      <c r="J7" s="52"/>
      <c r="K7" s="52"/>
      <c r="L7" s="53"/>
      <c r="M7" s="52"/>
      <c r="N7" s="53"/>
      <c r="O7" s="52"/>
      <c r="P7" s="52"/>
      <c r="Q7" s="54"/>
    </row>
    <row r="8" spans="1:250" s="3" customFormat="1" ht="17.399999999999999" x14ac:dyDescent="0.25">
      <c r="A8" s="138" t="s">
        <v>393</v>
      </c>
      <c r="B8" s="139"/>
      <c r="C8" s="139"/>
      <c r="D8" s="139"/>
      <c r="E8" s="139"/>
      <c r="F8" s="178"/>
      <c r="G8" s="178"/>
      <c r="H8" s="139"/>
      <c r="I8" s="139"/>
      <c r="J8" s="139"/>
      <c r="K8" s="139"/>
    </row>
    <row r="9" spans="1:250" ht="13.2" customHeight="1" x14ac:dyDescent="0.25">
      <c r="C9" s="141"/>
      <c r="D9" s="141"/>
      <c r="E9" s="141"/>
    </row>
    <row r="10" spans="1:250" ht="27.6" customHeight="1" x14ac:dyDescent="0.25">
      <c r="A10" s="142" t="s">
        <v>14</v>
      </c>
      <c r="B10" s="142" t="s">
        <v>15</v>
      </c>
      <c r="C10" s="142" t="s">
        <v>71</v>
      </c>
      <c r="D10" s="142" t="s">
        <v>401</v>
      </c>
      <c r="E10" s="142" t="s">
        <v>69</v>
      </c>
      <c r="F10" s="211" t="s">
        <v>175</v>
      </c>
      <c r="G10" s="211" t="s">
        <v>58</v>
      </c>
    </row>
    <row r="11" spans="1:250" x14ac:dyDescent="0.25">
      <c r="A11" s="143" t="s">
        <v>1</v>
      </c>
      <c r="B11" s="144" t="s">
        <v>78</v>
      </c>
      <c r="C11" s="145" t="s">
        <v>149</v>
      </c>
      <c r="D11" s="146" t="s">
        <v>402</v>
      </c>
      <c r="E11" s="145" t="s">
        <v>159</v>
      </c>
      <c r="F11" s="179"/>
      <c r="G11" s="180"/>
    </row>
    <row r="12" spans="1:250" x14ac:dyDescent="0.25">
      <c r="A12" s="143" t="s">
        <v>1</v>
      </c>
      <c r="B12" s="144" t="s">
        <v>79</v>
      </c>
      <c r="C12" s="145" t="s">
        <v>150</v>
      </c>
      <c r="D12" s="146" t="s">
        <v>402</v>
      </c>
      <c r="E12" s="145" t="s">
        <v>159</v>
      </c>
      <c r="F12" s="179"/>
      <c r="G12" s="180"/>
    </row>
    <row r="13" spans="1:250" x14ac:dyDescent="0.25">
      <c r="A13" s="143" t="s">
        <v>1</v>
      </c>
      <c r="B13" s="144" t="s">
        <v>80</v>
      </c>
      <c r="C13" s="145" t="s">
        <v>151</v>
      </c>
      <c r="D13" s="146" t="s">
        <v>402</v>
      </c>
      <c r="E13" s="145" t="s">
        <v>159</v>
      </c>
      <c r="F13" s="179"/>
      <c r="G13" s="180"/>
    </row>
    <row r="14" spans="1:250" x14ac:dyDescent="0.25">
      <c r="A14" s="143" t="s">
        <v>1</v>
      </c>
      <c r="B14" s="144" t="s">
        <v>81</v>
      </c>
      <c r="C14" s="145" t="s">
        <v>152</v>
      </c>
      <c r="D14" s="146" t="s">
        <v>402</v>
      </c>
      <c r="E14" s="145" t="s">
        <v>159</v>
      </c>
      <c r="F14" s="179"/>
      <c r="G14" s="180"/>
    </row>
    <row r="15" spans="1:250" x14ac:dyDescent="0.25">
      <c r="A15" s="143" t="s">
        <v>1</v>
      </c>
      <c r="B15" s="144" t="s">
        <v>83</v>
      </c>
      <c r="C15" s="145" t="s">
        <v>153</v>
      </c>
      <c r="D15" s="146" t="s">
        <v>402</v>
      </c>
      <c r="E15" s="145" t="s">
        <v>159</v>
      </c>
      <c r="F15" s="179"/>
      <c r="G15" s="180"/>
    </row>
    <row r="16" spans="1:250" x14ac:dyDescent="0.25">
      <c r="A16" s="143" t="s">
        <v>1</v>
      </c>
      <c r="B16" s="144" t="s">
        <v>82</v>
      </c>
      <c r="C16" s="145" t="s">
        <v>154</v>
      </c>
      <c r="D16" s="146" t="s">
        <v>402</v>
      </c>
      <c r="E16" s="145" t="s">
        <v>159</v>
      </c>
      <c r="F16" s="179"/>
      <c r="G16" s="180"/>
    </row>
    <row r="17" spans="1:7" x14ac:dyDescent="0.25">
      <c r="A17" s="143" t="s">
        <v>1</v>
      </c>
      <c r="B17" s="144" t="s">
        <v>84</v>
      </c>
      <c r="C17" s="145" t="s">
        <v>155</v>
      </c>
      <c r="D17" s="146" t="s">
        <v>402</v>
      </c>
      <c r="E17" s="145" t="s">
        <v>159</v>
      </c>
      <c r="F17" s="179"/>
      <c r="G17" s="180"/>
    </row>
    <row r="18" spans="1:7" x14ac:dyDescent="0.25">
      <c r="A18" s="143" t="s">
        <v>1</v>
      </c>
      <c r="B18" s="144" t="s">
        <v>85</v>
      </c>
      <c r="C18" s="145" t="s">
        <v>156</v>
      </c>
      <c r="D18" s="146" t="s">
        <v>402</v>
      </c>
      <c r="E18" s="145" t="s">
        <v>159</v>
      </c>
      <c r="F18" s="179"/>
      <c r="G18" s="180"/>
    </row>
    <row r="19" spans="1:7" x14ac:dyDescent="0.25">
      <c r="A19" s="143" t="s">
        <v>1</v>
      </c>
      <c r="B19" s="144" t="s">
        <v>86</v>
      </c>
      <c r="C19" s="145" t="s">
        <v>157</v>
      </c>
      <c r="D19" s="146" t="s">
        <v>402</v>
      </c>
      <c r="E19" s="145" t="s">
        <v>159</v>
      </c>
      <c r="F19" s="179"/>
      <c r="G19" s="180"/>
    </row>
    <row r="20" spans="1:7" x14ac:dyDescent="0.25">
      <c r="A20" s="143" t="s">
        <v>1</v>
      </c>
      <c r="B20" s="144" t="s">
        <v>87</v>
      </c>
      <c r="C20" s="145" t="s">
        <v>158</v>
      </c>
      <c r="D20" s="146" t="s">
        <v>402</v>
      </c>
      <c r="E20" s="145" t="s">
        <v>159</v>
      </c>
      <c r="F20" s="179"/>
      <c r="G20" s="180"/>
    </row>
    <row r="21" spans="1:7" x14ac:dyDescent="0.25">
      <c r="A21" s="143" t="s">
        <v>1</v>
      </c>
      <c r="B21" s="144" t="s">
        <v>177</v>
      </c>
      <c r="C21" s="145" t="s">
        <v>199</v>
      </c>
      <c r="D21" s="146" t="s">
        <v>402</v>
      </c>
      <c r="E21" s="145" t="s">
        <v>159</v>
      </c>
      <c r="F21" s="179"/>
      <c r="G21" s="180"/>
    </row>
    <row r="22" spans="1:7" x14ac:dyDescent="0.25">
      <c r="A22" s="143" t="s">
        <v>1</v>
      </c>
      <c r="B22" s="144" t="s">
        <v>178</v>
      </c>
      <c r="C22" s="145" t="s">
        <v>200</v>
      </c>
      <c r="D22" s="146" t="s">
        <v>402</v>
      </c>
      <c r="E22" s="145" t="s">
        <v>159</v>
      </c>
      <c r="F22" s="179"/>
      <c r="G22" s="180"/>
    </row>
    <row r="23" spans="1:7" x14ac:dyDescent="0.25">
      <c r="A23" s="143" t="s">
        <v>1</v>
      </c>
      <c r="B23" s="144" t="s">
        <v>179</v>
      </c>
      <c r="C23" s="145" t="s">
        <v>201</v>
      </c>
      <c r="D23" s="146" t="s">
        <v>402</v>
      </c>
      <c r="E23" s="145" t="s">
        <v>159</v>
      </c>
      <c r="F23" s="179"/>
      <c r="G23" s="180"/>
    </row>
    <row r="24" spans="1:7" x14ac:dyDescent="0.25">
      <c r="A24" s="143" t="s">
        <v>1</v>
      </c>
      <c r="B24" s="144" t="s">
        <v>180</v>
      </c>
      <c r="C24" s="145" t="s">
        <v>202</v>
      </c>
      <c r="D24" s="146" t="s">
        <v>402</v>
      </c>
      <c r="E24" s="145" t="s">
        <v>159</v>
      </c>
      <c r="F24" s="179"/>
      <c r="G24" s="180"/>
    </row>
    <row r="25" spans="1:7" x14ac:dyDescent="0.25">
      <c r="A25" s="143" t="s">
        <v>1</v>
      </c>
      <c r="B25" s="144" t="s">
        <v>181</v>
      </c>
      <c r="C25" s="145" t="s">
        <v>203</v>
      </c>
      <c r="D25" s="146" t="s">
        <v>402</v>
      </c>
      <c r="E25" s="145" t="s">
        <v>159</v>
      </c>
      <c r="F25" s="179"/>
      <c r="G25" s="180"/>
    </row>
    <row r="26" spans="1:7" x14ac:dyDescent="0.25">
      <c r="A26" s="143" t="s">
        <v>1</v>
      </c>
      <c r="B26" s="144" t="s">
        <v>182</v>
      </c>
      <c r="C26" s="145" t="s">
        <v>204</v>
      </c>
      <c r="D26" s="146" t="s">
        <v>402</v>
      </c>
      <c r="E26" s="145" t="s">
        <v>159</v>
      </c>
      <c r="F26" s="179"/>
      <c r="G26" s="180"/>
    </row>
    <row r="27" spans="1:7" x14ac:dyDescent="0.25">
      <c r="A27" s="143" t="s">
        <v>1</v>
      </c>
      <c r="B27" s="144" t="s">
        <v>183</v>
      </c>
      <c r="C27" s="145" t="s">
        <v>205</v>
      </c>
      <c r="D27" s="146" t="s">
        <v>402</v>
      </c>
      <c r="E27" s="145" t="s">
        <v>159</v>
      </c>
      <c r="F27" s="179"/>
      <c r="G27" s="180"/>
    </row>
    <row r="28" spans="1:7" x14ac:dyDescent="0.25">
      <c r="A28" s="143" t="s">
        <v>1</v>
      </c>
      <c r="B28" s="144" t="s">
        <v>184</v>
      </c>
      <c r="C28" s="145" t="s">
        <v>206</v>
      </c>
      <c r="D28" s="146" t="s">
        <v>402</v>
      </c>
      <c r="E28" s="145" t="s">
        <v>159</v>
      </c>
      <c r="F28" s="179"/>
      <c r="G28" s="180"/>
    </row>
    <row r="29" spans="1:7" x14ac:dyDescent="0.25">
      <c r="A29" s="143" t="s">
        <v>1</v>
      </c>
      <c r="B29" s="144" t="s">
        <v>185</v>
      </c>
      <c r="C29" s="145" t="s">
        <v>207</v>
      </c>
      <c r="D29" s="146" t="s">
        <v>402</v>
      </c>
      <c r="E29" s="145" t="s">
        <v>159</v>
      </c>
      <c r="F29" s="179"/>
      <c r="G29" s="180"/>
    </row>
    <row r="30" spans="1:7" x14ac:dyDescent="0.25">
      <c r="A30" s="143" t="s">
        <v>1</v>
      </c>
      <c r="B30" s="144" t="s">
        <v>186</v>
      </c>
      <c r="C30" s="145" t="s">
        <v>208</v>
      </c>
      <c r="D30" s="146" t="s">
        <v>402</v>
      </c>
      <c r="E30" s="145" t="s">
        <v>159</v>
      </c>
      <c r="F30" s="179"/>
      <c r="G30" s="180"/>
    </row>
    <row r="31" spans="1:7" x14ac:dyDescent="0.25">
      <c r="A31" s="143" t="s">
        <v>1</v>
      </c>
      <c r="B31" s="144" t="s">
        <v>187</v>
      </c>
      <c r="C31" s="145" t="s">
        <v>209</v>
      </c>
      <c r="D31" s="146" t="s">
        <v>402</v>
      </c>
      <c r="E31" s="145" t="s">
        <v>159</v>
      </c>
      <c r="F31" s="179"/>
      <c r="G31" s="180"/>
    </row>
    <row r="32" spans="1:7" x14ac:dyDescent="0.25">
      <c r="A32" s="143" t="s">
        <v>1</v>
      </c>
      <c r="B32" s="144" t="s">
        <v>188</v>
      </c>
      <c r="C32" s="145" t="s">
        <v>210</v>
      </c>
      <c r="D32" s="146" t="s">
        <v>402</v>
      </c>
      <c r="E32" s="145" t="s">
        <v>159</v>
      </c>
      <c r="F32" s="179"/>
      <c r="G32" s="180"/>
    </row>
    <row r="33" spans="1:11" x14ac:dyDescent="0.25">
      <c r="A33" s="143" t="s">
        <v>1</v>
      </c>
      <c r="B33" s="144" t="s">
        <v>189</v>
      </c>
      <c r="C33" s="145" t="s">
        <v>211</v>
      </c>
      <c r="D33" s="146" t="s">
        <v>402</v>
      </c>
      <c r="E33" s="145" t="s">
        <v>159</v>
      </c>
      <c r="F33" s="179"/>
      <c r="G33" s="180"/>
    </row>
    <row r="34" spans="1:11" x14ac:dyDescent="0.25">
      <c r="A34" s="143" t="s">
        <v>1</v>
      </c>
      <c r="B34" s="144" t="s">
        <v>190</v>
      </c>
      <c r="C34" s="145" t="s">
        <v>212</v>
      </c>
      <c r="D34" s="146" t="s">
        <v>402</v>
      </c>
      <c r="E34" s="145" t="s">
        <v>159</v>
      </c>
      <c r="F34" s="179"/>
      <c r="G34" s="180"/>
    </row>
    <row r="35" spans="1:11" x14ac:dyDescent="0.25">
      <c r="A35" s="143" t="s">
        <v>1</v>
      </c>
      <c r="B35" s="144" t="s">
        <v>191</v>
      </c>
      <c r="C35" s="145" t="s">
        <v>213</v>
      </c>
      <c r="D35" s="146" t="s">
        <v>402</v>
      </c>
      <c r="E35" s="145" t="s">
        <v>159</v>
      </c>
      <c r="F35" s="179"/>
      <c r="G35" s="180"/>
    </row>
    <row r="36" spans="1:11" x14ac:dyDescent="0.25">
      <c r="A36" s="143" t="s">
        <v>1</v>
      </c>
      <c r="B36" s="144" t="s">
        <v>192</v>
      </c>
      <c r="C36" s="145" t="s">
        <v>214</v>
      </c>
      <c r="D36" s="146" t="s">
        <v>402</v>
      </c>
      <c r="E36" s="145" t="s">
        <v>159</v>
      </c>
      <c r="F36" s="179"/>
      <c r="G36" s="180"/>
    </row>
    <row r="37" spans="1:11" x14ac:dyDescent="0.25">
      <c r="A37" s="143" t="s">
        <v>1</v>
      </c>
      <c r="B37" s="144" t="s">
        <v>193</v>
      </c>
      <c r="C37" s="145" t="s">
        <v>215</v>
      </c>
      <c r="D37" s="146" t="s">
        <v>402</v>
      </c>
      <c r="E37" s="145" t="s">
        <v>159</v>
      </c>
      <c r="F37" s="179"/>
      <c r="G37" s="180"/>
    </row>
    <row r="38" spans="1:11" x14ac:dyDescent="0.25">
      <c r="A38" s="143" t="s">
        <v>1</v>
      </c>
      <c r="B38" s="144" t="s">
        <v>194</v>
      </c>
      <c r="C38" s="145" t="s">
        <v>216</v>
      </c>
      <c r="D38" s="146" t="s">
        <v>402</v>
      </c>
      <c r="E38" s="145" t="s">
        <v>159</v>
      </c>
      <c r="F38" s="179"/>
      <c r="G38" s="180"/>
    </row>
    <row r="39" spans="1:11" x14ac:dyDescent="0.25">
      <c r="A39" s="143" t="s">
        <v>1</v>
      </c>
      <c r="B39" s="144" t="s">
        <v>195</v>
      </c>
      <c r="C39" s="145" t="s">
        <v>217</v>
      </c>
      <c r="D39" s="146" t="s">
        <v>402</v>
      </c>
      <c r="E39" s="145" t="s">
        <v>159</v>
      </c>
      <c r="F39" s="179"/>
      <c r="G39" s="180"/>
    </row>
    <row r="40" spans="1:11" x14ac:dyDescent="0.25">
      <c r="A40" s="143" t="s">
        <v>1</v>
      </c>
      <c r="B40" s="144" t="s">
        <v>196</v>
      </c>
      <c r="C40" s="145" t="s">
        <v>218</v>
      </c>
      <c r="D40" s="146" t="s">
        <v>402</v>
      </c>
      <c r="E40" s="145" t="s">
        <v>159</v>
      </c>
      <c r="F40" s="179"/>
      <c r="G40" s="180"/>
    </row>
    <row r="41" spans="1:11" x14ac:dyDescent="0.25">
      <c r="A41" s="143" t="s">
        <v>1</v>
      </c>
      <c r="B41" s="144" t="s">
        <v>197</v>
      </c>
      <c r="C41" s="145" t="s">
        <v>219</v>
      </c>
      <c r="D41" s="146" t="s">
        <v>402</v>
      </c>
      <c r="E41" s="145" t="s">
        <v>159</v>
      </c>
      <c r="F41" s="179"/>
      <c r="G41" s="180"/>
    </row>
    <row r="42" spans="1:11" x14ac:dyDescent="0.25">
      <c r="A42" s="143" t="s">
        <v>1</v>
      </c>
      <c r="B42" s="144" t="s">
        <v>198</v>
      </c>
      <c r="C42" s="145" t="s">
        <v>220</v>
      </c>
      <c r="D42" s="146" t="s">
        <v>402</v>
      </c>
      <c r="E42" s="145" t="s">
        <v>159</v>
      </c>
      <c r="F42" s="179"/>
      <c r="G42" s="180"/>
    </row>
    <row r="43" spans="1:11" x14ac:dyDescent="0.25">
      <c r="A43" s="167" t="s">
        <v>1</v>
      </c>
      <c r="B43" s="143"/>
      <c r="C43" s="271" t="s">
        <v>382</v>
      </c>
      <c r="D43" s="272"/>
      <c r="E43" s="273"/>
      <c r="F43" s="274">
        <f>SUM(F11:F42)</f>
        <v>0</v>
      </c>
      <c r="G43" s="275">
        <f>SUM(G11:G42)</f>
        <v>0</v>
      </c>
    </row>
    <row r="44" spans="1:11" ht="29.25" customHeight="1" x14ac:dyDescent="0.25">
      <c r="A44" s="101"/>
      <c r="B44" s="101"/>
      <c r="C44" s="101"/>
      <c r="D44" s="101"/>
      <c r="E44" s="101"/>
      <c r="F44" s="181"/>
      <c r="G44" s="181"/>
    </row>
    <row r="45" spans="1:11" ht="29.25" customHeight="1" x14ac:dyDescent="0.25">
      <c r="A45" s="155" t="s">
        <v>52</v>
      </c>
      <c r="B45" s="156"/>
      <c r="C45" s="157"/>
      <c r="D45" s="157"/>
      <c r="E45" s="157"/>
      <c r="F45" s="182" t="s">
        <v>59</v>
      </c>
      <c r="G45" s="212"/>
      <c r="H45" s="158"/>
    </row>
    <row r="46" spans="1:11" ht="29.25" customHeight="1" x14ac:dyDescent="0.25">
      <c r="A46" s="159" t="s">
        <v>51</v>
      </c>
      <c r="B46" s="160"/>
      <c r="C46" s="157"/>
      <c r="D46" s="157"/>
      <c r="E46" s="157"/>
      <c r="F46" s="184" t="s">
        <v>50</v>
      </c>
      <c r="G46" s="212"/>
      <c r="H46" s="158"/>
    </row>
    <row r="47" spans="1:11" ht="29.25" customHeight="1" x14ac:dyDescent="0.25">
      <c r="A47" s="134"/>
      <c r="B47" s="134"/>
      <c r="C47" s="157"/>
      <c r="D47" s="157"/>
      <c r="E47" s="157"/>
      <c r="F47" s="184" t="s">
        <v>49</v>
      </c>
      <c r="G47" s="212"/>
      <c r="H47" s="158"/>
    </row>
    <row r="48" spans="1:11" s="1" customFormat="1" ht="15.6" x14ac:dyDescent="0.25">
      <c r="A48" s="140"/>
      <c r="B48" s="140"/>
      <c r="C48" s="140"/>
      <c r="D48" s="140"/>
      <c r="E48" s="140"/>
      <c r="F48" s="185"/>
      <c r="G48" s="213"/>
      <c r="H48" s="162"/>
      <c r="I48" s="161"/>
      <c r="J48" s="161"/>
      <c r="K48" s="161"/>
    </row>
    <row r="49" spans="1:19" s="17" customFormat="1" ht="17.399999999999999" x14ac:dyDescent="0.25">
      <c r="A49" s="140"/>
      <c r="B49" s="140"/>
      <c r="C49" s="140"/>
      <c r="D49" s="140"/>
      <c r="E49" s="140"/>
      <c r="F49" s="185"/>
      <c r="G49" s="185"/>
      <c r="H49" s="101"/>
      <c r="I49" s="101"/>
      <c r="J49" s="101"/>
      <c r="K49" s="101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7.399999999999999" x14ac:dyDescent="0.25">
      <c r="A50" s="140"/>
      <c r="B50" s="140"/>
      <c r="C50" s="140"/>
      <c r="D50" s="140"/>
      <c r="E50" s="140"/>
      <c r="F50" s="185"/>
      <c r="G50" s="185"/>
      <c r="H50" s="163"/>
      <c r="I50" s="134"/>
      <c r="J50" s="101"/>
      <c r="K50" s="101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5">
      <c r="A51" s="140"/>
      <c r="B51" s="140"/>
      <c r="C51" s="140"/>
      <c r="D51" s="140"/>
      <c r="E51" s="140"/>
      <c r="F51" s="185"/>
      <c r="G51" s="185"/>
      <c r="H51" s="159"/>
      <c r="I51" s="134"/>
      <c r="J51" s="101"/>
      <c r="K51" s="101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25">
      <c r="A52" s="140"/>
      <c r="B52" s="140"/>
      <c r="C52" s="140"/>
      <c r="D52" s="140"/>
      <c r="E52" s="140"/>
      <c r="F52" s="185"/>
      <c r="G52" s="185"/>
      <c r="H52" s="159"/>
      <c r="I52" s="134"/>
      <c r="J52" s="101"/>
      <c r="K52" s="101"/>
      <c r="L52" s="13"/>
      <c r="M52" s="13"/>
      <c r="N52" s="13"/>
      <c r="O52" s="13"/>
      <c r="P52" s="13"/>
      <c r="Q52" s="13"/>
      <c r="R52" s="13"/>
      <c r="S52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0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4"/>
  <sheetViews>
    <sheetView workbookViewId="0">
      <selection activeCell="A4" sqref="A4"/>
    </sheetView>
  </sheetViews>
  <sheetFormatPr defaultRowHeight="13.2" x14ac:dyDescent="0.25"/>
  <cols>
    <col min="1" max="1" width="16.44140625" customWidth="1"/>
  </cols>
  <sheetData>
    <row r="1" spans="1:1" x14ac:dyDescent="0.25">
      <c r="A1" t="s">
        <v>165</v>
      </c>
    </row>
    <row r="2" spans="1:1" x14ac:dyDescent="0.25">
      <c r="A2" t="s">
        <v>164</v>
      </c>
    </row>
    <row r="3" spans="1:1" x14ac:dyDescent="0.25">
      <c r="A3" t="s">
        <v>167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pageSetUpPr fitToPage="1"/>
  </sheetPr>
  <dimension ref="A1:IL51"/>
  <sheetViews>
    <sheetView topLeftCell="A10" zoomScale="80" zoomScaleNormal="80" workbookViewId="0">
      <selection activeCell="A2" sqref="A2:G2"/>
    </sheetView>
  </sheetViews>
  <sheetFormatPr defaultColWidth="9.33203125" defaultRowHeight="13.2" x14ac:dyDescent="0.25"/>
  <cols>
    <col min="1" max="1" width="23" style="140" customWidth="1"/>
    <col min="2" max="2" width="20.33203125" style="140" customWidth="1"/>
    <col min="3" max="3" width="19.5546875" style="166" customWidth="1"/>
    <col min="4" max="4" width="41" style="140" customWidth="1"/>
    <col min="5" max="5" width="81" style="140" customWidth="1"/>
    <col min="6" max="6" width="24.33203125" style="185" customWidth="1"/>
    <col min="7" max="7" width="24" style="185" customWidth="1"/>
    <col min="8" max="16384" width="9.33203125" style="2"/>
  </cols>
  <sheetData>
    <row r="1" spans="1:246" ht="15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"/>
    </row>
    <row r="2" spans="1:246" ht="44.1" customHeight="1" x14ac:dyDescent="0.25">
      <c r="A2" s="327" t="s">
        <v>404</v>
      </c>
      <c r="B2" s="327"/>
      <c r="C2" s="327"/>
      <c r="D2" s="327"/>
      <c r="E2" s="327"/>
      <c r="F2" s="327"/>
      <c r="G2" s="327"/>
      <c r="H2" s="5"/>
      <c r="I2" s="5"/>
    </row>
    <row r="3" spans="1:246" s="7" customFormat="1" ht="24" customHeight="1" x14ac:dyDescent="0.25">
      <c r="A3" s="325" t="s">
        <v>434</v>
      </c>
      <c r="B3" s="325"/>
      <c r="C3" s="325"/>
      <c r="D3" s="325"/>
      <c r="E3" s="325"/>
      <c r="F3" s="209"/>
      <c r="G3" s="20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s="3" customFormat="1" ht="17.399999999999999" x14ac:dyDescent="0.25">
      <c r="A7" s="138" t="s">
        <v>394</v>
      </c>
      <c r="B7" s="139"/>
      <c r="C7" s="164"/>
      <c r="D7" s="139"/>
      <c r="E7" s="139"/>
      <c r="F7" s="178"/>
      <c r="G7" s="178"/>
    </row>
    <row r="8" spans="1:246" x14ac:dyDescent="0.25">
      <c r="C8" s="165"/>
      <c r="D8" s="141"/>
      <c r="E8" s="141"/>
    </row>
    <row r="9" spans="1:246" ht="27.6" customHeight="1" x14ac:dyDescent="0.25">
      <c r="A9" s="142" t="s">
        <v>14</v>
      </c>
      <c r="B9" s="142" t="s">
        <v>15</v>
      </c>
      <c r="C9" s="142" t="s">
        <v>71</v>
      </c>
      <c r="D9" s="142" t="s">
        <v>401</v>
      </c>
      <c r="E9" s="142" t="s">
        <v>69</v>
      </c>
      <c r="F9" s="211" t="s">
        <v>175</v>
      </c>
      <c r="G9" s="211" t="s">
        <v>58</v>
      </c>
    </row>
    <row r="10" spans="1:246" x14ac:dyDescent="0.25">
      <c r="A10" s="143" t="s">
        <v>4</v>
      </c>
      <c r="B10" s="144" t="s">
        <v>88</v>
      </c>
      <c r="C10" s="146" t="s">
        <v>149</v>
      </c>
      <c r="D10" s="146" t="s">
        <v>402</v>
      </c>
      <c r="E10" s="145" t="s">
        <v>159</v>
      </c>
      <c r="F10" s="179"/>
      <c r="G10" s="180"/>
    </row>
    <row r="11" spans="1:246" x14ac:dyDescent="0.25">
      <c r="A11" s="143" t="s">
        <v>4</v>
      </c>
      <c r="B11" s="144" t="s">
        <v>89</v>
      </c>
      <c r="C11" s="146" t="s">
        <v>150</v>
      </c>
      <c r="D11" s="146" t="s">
        <v>402</v>
      </c>
      <c r="E11" s="145" t="s">
        <v>159</v>
      </c>
      <c r="F11" s="179"/>
      <c r="G11" s="180"/>
    </row>
    <row r="12" spans="1:246" x14ac:dyDescent="0.25">
      <c r="A12" s="143" t="s">
        <v>4</v>
      </c>
      <c r="B12" s="144" t="s">
        <v>90</v>
      </c>
      <c r="C12" s="146" t="s">
        <v>151</v>
      </c>
      <c r="D12" s="146" t="s">
        <v>402</v>
      </c>
      <c r="E12" s="145" t="s">
        <v>159</v>
      </c>
      <c r="F12" s="179"/>
      <c r="G12" s="180"/>
    </row>
    <row r="13" spans="1:246" x14ac:dyDescent="0.25">
      <c r="A13" s="143" t="s">
        <v>4</v>
      </c>
      <c r="B13" s="144" t="s">
        <v>91</v>
      </c>
      <c r="C13" s="146" t="s">
        <v>152</v>
      </c>
      <c r="D13" s="146" t="s">
        <v>402</v>
      </c>
      <c r="E13" s="145" t="s">
        <v>159</v>
      </c>
      <c r="F13" s="179"/>
      <c r="G13" s="180"/>
    </row>
    <row r="14" spans="1:246" x14ac:dyDescent="0.25">
      <c r="A14" s="143" t="s">
        <v>4</v>
      </c>
      <c r="B14" s="144" t="s">
        <v>92</v>
      </c>
      <c r="C14" s="146" t="s">
        <v>153</v>
      </c>
      <c r="D14" s="146" t="s">
        <v>402</v>
      </c>
      <c r="E14" s="145" t="s">
        <v>159</v>
      </c>
      <c r="F14" s="179"/>
      <c r="G14" s="180"/>
    </row>
    <row r="15" spans="1:246" x14ac:dyDescent="0.25">
      <c r="A15" s="143" t="s">
        <v>4</v>
      </c>
      <c r="B15" s="144" t="s">
        <v>93</v>
      </c>
      <c r="C15" s="146" t="s">
        <v>154</v>
      </c>
      <c r="D15" s="146" t="s">
        <v>402</v>
      </c>
      <c r="E15" s="145" t="s">
        <v>159</v>
      </c>
      <c r="F15" s="179"/>
      <c r="G15" s="180"/>
    </row>
    <row r="16" spans="1:246" x14ac:dyDescent="0.25">
      <c r="A16" s="143" t="s">
        <v>4</v>
      </c>
      <c r="B16" s="144" t="s">
        <v>94</v>
      </c>
      <c r="C16" s="146" t="s">
        <v>155</v>
      </c>
      <c r="D16" s="146" t="s">
        <v>402</v>
      </c>
      <c r="E16" s="145" t="s">
        <v>159</v>
      </c>
      <c r="F16" s="179"/>
      <c r="G16" s="180"/>
    </row>
    <row r="17" spans="1:7" x14ac:dyDescent="0.25">
      <c r="A17" s="143" t="s">
        <v>4</v>
      </c>
      <c r="B17" s="144" t="s">
        <v>95</v>
      </c>
      <c r="C17" s="146" t="s">
        <v>156</v>
      </c>
      <c r="D17" s="146" t="s">
        <v>402</v>
      </c>
      <c r="E17" s="145" t="s">
        <v>159</v>
      </c>
      <c r="F17" s="179"/>
      <c r="G17" s="180"/>
    </row>
    <row r="18" spans="1:7" x14ac:dyDescent="0.25">
      <c r="A18" s="143" t="s">
        <v>4</v>
      </c>
      <c r="B18" s="144" t="s">
        <v>96</v>
      </c>
      <c r="C18" s="146" t="s">
        <v>157</v>
      </c>
      <c r="D18" s="146" t="s">
        <v>402</v>
      </c>
      <c r="E18" s="145" t="s">
        <v>159</v>
      </c>
      <c r="F18" s="179"/>
      <c r="G18" s="180"/>
    </row>
    <row r="19" spans="1:7" x14ac:dyDescent="0.25">
      <c r="A19" s="143" t="s">
        <v>4</v>
      </c>
      <c r="B19" s="144" t="s">
        <v>97</v>
      </c>
      <c r="C19" s="146" t="s">
        <v>158</v>
      </c>
      <c r="D19" s="146" t="s">
        <v>402</v>
      </c>
      <c r="E19" s="145" t="s">
        <v>159</v>
      </c>
      <c r="F19" s="179"/>
      <c r="G19" s="180"/>
    </row>
    <row r="20" spans="1:7" x14ac:dyDescent="0.25">
      <c r="A20" s="143" t="s">
        <v>4</v>
      </c>
      <c r="B20" s="144" t="s">
        <v>137</v>
      </c>
      <c r="C20" s="146" t="s">
        <v>199</v>
      </c>
      <c r="D20" s="146" t="s">
        <v>402</v>
      </c>
      <c r="E20" s="145" t="s">
        <v>159</v>
      </c>
      <c r="F20" s="179"/>
      <c r="G20" s="180"/>
    </row>
    <row r="21" spans="1:7" x14ac:dyDescent="0.25">
      <c r="A21" s="143" t="s">
        <v>4</v>
      </c>
      <c r="B21" s="144" t="s">
        <v>221</v>
      </c>
      <c r="C21" s="146" t="s">
        <v>200</v>
      </c>
      <c r="D21" s="146" t="s">
        <v>402</v>
      </c>
      <c r="E21" s="145" t="s">
        <v>159</v>
      </c>
      <c r="F21" s="179"/>
      <c r="G21" s="180"/>
    </row>
    <row r="22" spans="1:7" x14ac:dyDescent="0.25">
      <c r="A22" s="143" t="s">
        <v>4</v>
      </c>
      <c r="B22" s="144" t="s">
        <v>222</v>
      </c>
      <c r="C22" s="146" t="s">
        <v>201</v>
      </c>
      <c r="D22" s="146" t="s">
        <v>402</v>
      </c>
      <c r="E22" s="145" t="s">
        <v>159</v>
      </c>
      <c r="F22" s="179"/>
      <c r="G22" s="180"/>
    </row>
    <row r="23" spans="1:7" x14ac:dyDescent="0.25">
      <c r="A23" s="143" t="s">
        <v>4</v>
      </c>
      <c r="B23" s="144" t="s">
        <v>223</v>
      </c>
      <c r="C23" s="146" t="s">
        <v>202</v>
      </c>
      <c r="D23" s="146" t="s">
        <v>402</v>
      </c>
      <c r="E23" s="145" t="s">
        <v>159</v>
      </c>
      <c r="F23" s="179"/>
      <c r="G23" s="180"/>
    </row>
    <row r="24" spans="1:7" x14ac:dyDescent="0.25">
      <c r="A24" s="143" t="s">
        <v>4</v>
      </c>
      <c r="B24" s="144" t="s">
        <v>224</v>
      </c>
      <c r="C24" s="146" t="s">
        <v>203</v>
      </c>
      <c r="D24" s="146" t="s">
        <v>402</v>
      </c>
      <c r="E24" s="145" t="s">
        <v>159</v>
      </c>
      <c r="F24" s="179"/>
      <c r="G24" s="180"/>
    </row>
    <row r="25" spans="1:7" x14ac:dyDescent="0.25">
      <c r="A25" s="143" t="s">
        <v>4</v>
      </c>
      <c r="B25" s="144" t="s">
        <v>225</v>
      </c>
      <c r="C25" s="146" t="s">
        <v>204</v>
      </c>
      <c r="D25" s="146" t="s">
        <v>402</v>
      </c>
      <c r="E25" s="145" t="s">
        <v>159</v>
      </c>
      <c r="F25" s="179"/>
      <c r="G25" s="180"/>
    </row>
    <row r="26" spans="1:7" x14ac:dyDescent="0.25">
      <c r="A26" s="143" t="s">
        <v>4</v>
      </c>
      <c r="B26" s="144" t="s">
        <v>226</v>
      </c>
      <c r="C26" s="146" t="s">
        <v>205</v>
      </c>
      <c r="D26" s="146" t="s">
        <v>402</v>
      </c>
      <c r="E26" s="145" t="s">
        <v>159</v>
      </c>
      <c r="F26" s="179"/>
      <c r="G26" s="180"/>
    </row>
    <row r="27" spans="1:7" x14ac:dyDescent="0.25">
      <c r="A27" s="143" t="s">
        <v>4</v>
      </c>
      <c r="B27" s="144" t="s">
        <v>227</v>
      </c>
      <c r="C27" s="146" t="s">
        <v>206</v>
      </c>
      <c r="D27" s="146" t="s">
        <v>402</v>
      </c>
      <c r="E27" s="145" t="s">
        <v>159</v>
      </c>
      <c r="F27" s="179"/>
      <c r="G27" s="180"/>
    </row>
    <row r="28" spans="1:7" x14ac:dyDescent="0.25">
      <c r="A28" s="143" t="s">
        <v>4</v>
      </c>
      <c r="B28" s="144" t="s">
        <v>228</v>
      </c>
      <c r="C28" s="146" t="s">
        <v>207</v>
      </c>
      <c r="D28" s="146" t="s">
        <v>402</v>
      </c>
      <c r="E28" s="145" t="s">
        <v>159</v>
      </c>
      <c r="F28" s="179"/>
      <c r="G28" s="180"/>
    </row>
    <row r="29" spans="1:7" x14ac:dyDescent="0.25">
      <c r="A29" s="143" t="s">
        <v>4</v>
      </c>
      <c r="B29" s="144" t="s">
        <v>229</v>
      </c>
      <c r="C29" s="146" t="s">
        <v>208</v>
      </c>
      <c r="D29" s="146" t="s">
        <v>402</v>
      </c>
      <c r="E29" s="145" t="s">
        <v>159</v>
      </c>
      <c r="F29" s="179"/>
      <c r="G29" s="180"/>
    </row>
    <row r="30" spans="1:7" x14ac:dyDescent="0.25">
      <c r="A30" s="143" t="s">
        <v>4</v>
      </c>
      <c r="B30" s="144" t="s">
        <v>230</v>
      </c>
      <c r="C30" s="146" t="s">
        <v>209</v>
      </c>
      <c r="D30" s="146" t="s">
        <v>402</v>
      </c>
      <c r="E30" s="145" t="s">
        <v>159</v>
      </c>
      <c r="F30" s="179"/>
      <c r="G30" s="180"/>
    </row>
    <row r="31" spans="1:7" x14ac:dyDescent="0.25">
      <c r="A31" s="143" t="s">
        <v>4</v>
      </c>
      <c r="B31" s="144" t="s">
        <v>231</v>
      </c>
      <c r="C31" s="146" t="s">
        <v>210</v>
      </c>
      <c r="D31" s="146" t="s">
        <v>402</v>
      </c>
      <c r="E31" s="145" t="s">
        <v>159</v>
      </c>
      <c r="F31" s="179"/>
      <c r="G31" s="180"/>
    </row>
    <row r="32" spans="1:7" x14ac:dyDescent="0.25">
      <c r="A32" s="143" t="s">
        <v>4</v>
      </c>
      <c r="B32" s="144" t="s">
        <v>232</v>
      </c>
      <c r="C32" s="146" t="s">
        <v>211</v>
      </c>
      <c r="D32" s="146" t="s">
        <v>402</v>
      </c>
      <c r="E32" s="145" t="s">
        <v>159</v>
      </c>
      <c r="F32" s="179"/>
      <c r="G32" s="180"/>
    </row>
    <row r="33" spans="1:7" x14ac:dyDescent="0.25">
      <c r="A33" s="143" t="s">
        <v>4</v>
      </c>
      <c r="B33" s="144" t="s">
        <v>233</v>
      </c>
      <c r="C33" s="146" t="s">
        <v>212</v>
      </c>
      <c r="D33" s="146" t="s">
        <v>402</v>
      </c>
      <c r="E33" s="145" t="s">
        <v>159</v>
      </c>
      <c r="F33" s="179"/>
      <c r="G33" s="180"/>
    </row>
    <row r="34" spans="1:7" x14ac:dyDescent="0.25">
      <c r="A34" s="143" t="s">
        <v>4</v>
      </c>
      <c r="B34" s="144" t="s">
        <v>234</v>
      </c>
      <c r="C34" s="146" t="s">
        <v>213</v>
      </c>
      <c r="D34" s="146" t="s">
        <v>402</v>
      </c>
      <c r="E34" s="145" t="s">
        <v>159</v>
      </c>
      <c r="F34" s="179"/>
      <c r="G34" s="180"/>
    </row>
    <row r="35" spans="1:7" x14ac:dyDescent="0.25">
      <c r="A35" s="143" t="s">
        <v>4</v>
      </c>
      <c r="B35" s="144" t="s">
        <v>235</v>
      </c>
      <c r="C35" s="146" t="s">
        <v>214</v>
      </c>
      <c r="D35" s="146" t="s">
        <v>402</v>
      </c>
      <c r="E35" s="145" t="s">
        <v>159</v>
      </c>
      <c r="F35" s="179"/>
      <c r="G35" s="180"/>
    </row>
    <row r="36" spans="1:7" x14ac:dyDescent="0.25">
      <c r="A36" s="143" t="s">
        <v>4</v>
      </c>
      <c r="B36" s="144" t="s">
        <v>236</v>
      </c>
      <c r="C36" s="146" t="s">
        <v>215</v>
      </c>
      <c r="D36" s="146" t="s">
        <v>402</v>
      </c>
      <c r="E36" s="145" t="s">
        <v>159</v>
      </c>
      <c r="F36" s="179"/>
      <c r="G36" s="180"/>
    </row>
    <row r="37" spans="1:7" x14ac:dyDescent="0.25">
      <c r="A37" s="143" t="s">
        <v>4</v>
      </c>
      <c r="B37" s="144" t="s">
        <v>237</v>
      </c>
      <c r="C37" s="146" t="s">
        <v>216</v>
      </c>
      <c r="D37" s="146" t="s">
        <v>402</v>
      </c>
      <c r="E37" s="145" t="s">
        <v>159</v>
      </c>
      <c r="F37" s="179"/>
      <c r="G37" s="180"/>
    </row>
    <row r="38" spans="1:7" x14ac:dyDescent="0.25">
      <c r="A38" s="143" t="s">
        <v>4</v>
      </c>
      <c r="B38" s="144" t="s">
        <v>238</v>
      </c>
      <c r="C38" s="146" t="s">
        <v>217</v>
      </c>
      <c r="D38" s="146" t="s">
        <v>402</v>
      </c>
      <c r="E38" s="145" t="s">
        <v>159</v>
      </c>
      <c r="F38" s="179"/>
      <c r="G38" s="180"/>
    </row>
    <row r="39" spans="1:7" ht="15.6" hidden="1" x14ac:dyDescent="0.25">
      <c r="A39" s="147" t="s">
        <v>4</v>
      </c>
      <c r="B39" s="148" t="s">
        <v>239</v>
      </c>
      <c r="C39" s="150" t="s">
        <v>218</v>
      </c>
      <c r="D39" s="150" t="s">
        <v>174</v>
      </c>
      <c r="E39" s="145" t="s">
        <v>159</v>
      </c>
      <c r="F39" s="179"/>
      <c r="G39" s="180"/>
    </row>
    <row r="40" spans="1:7" ht="15.6" hidden="1" x14ac:dyDescent="0.25">
      <c r="A40" s="147" t="s">
        <v>4</v>
      </c>
      <c r="B40" s="148" t="s">
        <v>240</v>
      </c>
      <c r="C40" s="150" t="s">
        <v>219</v>
      </c>
      <c r="D40" s="150" t="s">
        <v>174</v>
      </c>
      <c r="E40" s="145" t="s">
        <v>159</v>
      </c>
      <c r="F40" s="179"/>
      <c r="G40" s="180">
        <v>0</v>
      </c>
    </row>
    <row r="41" spans="1:7" ht="15.6" hidden="1" x14ac:dyDescent="0.25">
      <c r="A41" s="147" t="s">
        <v>4</v>
      </c>
      <c r="B41" s="148" t="s">
        <v>241</v>
      </c>
      <c r="C41" s="150" t="s">
        <v>220</v>
      </c>
      <c r="D41" s="150" t="s">
        <v>174</v>
      </c>
      <c r="E41" s="145" t="s">
        <v>159</v>
      </c>
      <c r="F41" s="179"/>
      <c r="G41" s="180"/>
    </row>
    <row r="42" spans="1:7" ht="15.6" hidden="1" x14ac:dyDescent="0.25">
      <c r="A42" s="147" t="s">
        <v>4</v>
      </c>
      <c r="B42" s="148" t="s">
        <v>242</v>
      </c>
      <c r="C42" s="150" t="s">
        <v>247</v>
      </c>
      <c r="D42" s="150" t="s">
        <v>174</v>
      </c>
      <c r="E42" s="145" t="s">
        <v>159</v>
      </c>
      <c r="F42" s="179"/>
      <c r="G42" s="180"/>
    </row>
    <row r="43" spans="1:7" ht="15.6" hidden="1" x14ac:dyDescent="0.25">
      <c r="A43" s="147" t="s">
        <v>4</v>
      </c>
      <c r="B43" s="148" t="s">
        <v>243</v>
      </c>
      <c r="C43" s="150" t="s">
        <v>248</v>
      </c>
      <c r="D43" s="150" t="s">
        <v>174</v>
      </c>
      <c r="E43" s="145" t="s">
        <v>159</v>
      </c>
      <c r="F43" s="179"/>
      <c r="G43" s="180"/>
    </row>
    <row r="44" spans="1:7" ht="15.6" hidden="1" x14ac:dyDescent="0.25">
      <c r="A44" s="147" t="s">
        <v>4</v>
      </c>
      <c r="B44" s="148" t="s">
        <v>244</v>
      </c>
      <c r="C44" s="150" t="s">
        <v>249</v>
      </c>
      <c r="D44" s="150" t="s">
        <v>174</v>
      </c>
      <c r="E44" s="145" t="s">
        <v>159</v>
      </c>
      <c r="F44" s="179"/>
      <c r="G44" s="180"/>
    </row>
    <row r="45" spans="1:7" ht="15.6" hidden="1" x14ac:dyDescent="0.25">
      <c r="A45" s="147" t="s">
        <v>4</v>
      </c>
      <c r="B45" s="148" t="s">
        <v>245</v>
      </c>
      <c r="C45" s="150" t="s">
        <v>250</v>
      </c>
      <c r="D45" s="150" t="s">
        <v>174</v>
      </c>
      <c r="E45" s="145" t="s">
        <v>159</v>
      </c>
      <c r="F45" s="179"/>
      <c r="G45" s="180"/>
    </row>
    <row r="46" spans="1:7" ht="15.6" hidden="1" x14ac:dyDescent="0.25">
      <c r="A46" s="147" t="s">
        <v>4</v>
      </c>
      <c r="B46" s="148" t="s">
        <v>246</v>
      </c>
      <c r="C46" s="150" t="s">
        <v>251</v>
      </c>
      <c r="D46" s="150" t="s">
        <v>174</v>
      </c>
      <c r="E46" s="145" t="s">
        <v>159</v>
      </c>
      <c r="F46" s="179"/>
      <c r="G46" s="180"/>
    </row>
    <row r="47" spans="1:7" ht="15.6" x14ac:dyDescent="0.25">
      <c r="A47" s="147" t="s">
        <v>4</v>
      </c>
      <c r="B47" s="147"/>
      <c r="C47" s="147" t="s">
        <v>72</v>
      </c>
      <c r="D47" s="153"/>
      <c r="E47" s="154"/>
      <c r="F47" s="261">
        <f>SUM(F10:F46)</f>
        <v>0</v>
      </c>
      <c r="G47" s="262">
        <f>SUM(G10:G46)</f>
        <v>0</v>
      </c>
    </row>
    <row r="48" spans="1:7" x14ac:dyDescent="0.25">
      <c r="C48" s="165"/>
      <c r="D48" s="141"/>
      <c r="E48" s="141"/>
    </row>
    <row r="49" spans="1:19" s="17" customFormat="1" ht="17.399999999999999" x14ac:dyDescent="0.25">
      <c r="A49" s="155" t="s">
        <v>52</v>
      </c>
      <c r="B49" s="156"/>
      <c r="C49" s="157"/>
      <c r="D49" s="157"/>
      <c r="E49" s="157"/>
      <c r="F49" s="182" t="s">
        <v>59</v>
      </c>
      <c r="G49" s="183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25">
      <c r="A50" s="159" t="s">
        <v>51</v>
      </c>
      <c r="B50" s="160"/>
      <c r="C50" s="157"/>
      <c r="D50" s="157"/>
      <c r="E50" s="157"/>
      <c r="F50" s="184" t="s">
        <v>50</v>
      </c>
      <c r="G50" s="18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5">
      <c r="A51" s="134"/>
      <c r="B51" s="134"/>
      <c r="C51" s="157"/>
      <c r="D51" s="157"/>
      <c r="E51" s="157"/>
      <c r="F51" s="184" t="s">
        <v>49</v>
      </c>
      <c r="G51" s="184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pageSetUpPr fitToPage="1"/>
  </sheetPr>
  <dimension ref="A1:IL84"/>
  <sheetViews>
    <sheetView topLeftCell="A7" zoomScale="70" zoomScaleNormal="70" workbookViewId="0">
      <selection activeCell="A3" sqref="A3:E3"/>
    </sheetView>
  </sheetViews>
  <sheetFormatPr defaultColWidth="9.33203125" defaultRowHeight="15.6" x14ac:dyDescent="0.25"/>
  <cols>
    <col min="1" max="1" width="19.44140625" style="229" customWidth="1"/>
    <col min="2" max="2" width="18.33203125" style="229" bestFit="1" customWidth="1"/>
    <col min="3" max="3" width="42.44140625" style="229" customWidth="1"/>
    <col min="4" max="4" width="51.33203125" style="229" customWidth="1"/>
    <col min="5" max="5" width="118.5546875" style="229" customWidth="1"/>
    <col min="6" max="7" width="24.33203125" style="230" customWidth="1"/>
    <col min="8" max="15" width="9.33203125" style="23"/>
    <col min="16" max="16384" width="9.33203125" style="2"/>
  </cols>
  <sheetData>
    <row r="1" spans="1:246" ht="40.200000000000003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"/>
    </row>
    <row r="2" spans="1:246" ht="40.200000000000003" customHeight="1" x14ac:dyDescent="0.25">
      <c r="A2" s="327" t="s">
        <v>404</v>
      </c>
      <c r="B2" s="327"/>
      <c r="C2" s="327"/>
      <c r="D2" s="327"/>
      <c r="E2" s="327"/>
      <c r="F2" s="327"/>
      <c r="G2" s="327"/>
      <c r="H2" s="5"/>
      <c r="I2" s="5"/>
    </row>
    <row r="3" spans="1:246" s="7" customFormat="1" ht="24" customHeight="1" x14ac:dyDescent="0.25">
      <c r="A3" s="325" t="s">
        <v>433</v>
      </c>
      <c r="B3" s="325"/>
      <c r="C3" s="325"/>
      <c r="D3" s="325"/>
      <c r="E3" s="325"/>
      <c r="F3" s="209"/>
      <c r="G3" s="209"/>
      <c r="H3" s="51"/>
      <c r="I3" s="57"/>
      <c r="J3" s="51"/>
      <c r="K3" s="51"/>
      <c r="L3" s="57"/>
      <c r="M3" s="51"/>
      <c r="N3" s="102"/>
      <c r="O3" s="51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s="3" customFormat="1" ht="40.200000000000003" customHeight="1" x14ac:dyDescent="0.25">
      <c r="A7" s="138" t="s">
        <v>395</v>
      </c>
      <c r="B7" s="138"/>
      <c r="C7" s="138"/>
      <c r="D7" s="138"/>
      <c r="E7" s="138"/>
      <c r="F7" s="214"/>
      <c r="G7" s="214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5">
      <c r="A8" s="328"/>
      <c r="B8" s="328"/>
      <c r="C8" s="329"/>
      <c r="D8" s="329"/>
      <c r="E8" s="329"/>
      <c r="F8" s="329"/>
      <c r="G8" s="329"/>
    </row>
    <row r="9" spans="1:246" ht="31.2" x14ac:dyDescent="0.25">
      <c r="A9" s="215" t="s">
        <v>14</v>
      </c>
      <c r="B9" s="215" t="s">
        <v>15</v>
      </c>
      <c r="C9" s="215" t="s">
        <v>71</v>
      </c>
      <c r="D9" s="311" t="s">
        <v>401</v>
      </c>
      <c r="E9" s="215" t="s">
        <v>69</v>
      </c>
      <c r="F9" s="216" t="s">
        <v>176</v>
      </c>
      <c r="G9" s="216" t="s">
        <v>58</v>
      </c>
    </row>
    <row r="10" spans="1:246" x14ac:dyDescent="0.25">
      <c r="A10" s="147" t="s">
        <v>4</v>
      </c>
      <c r="B10" s="151" t="s">
        <v>98</v>
      </c>
      <c r="C10" s="217"/>
      <c r="D10" s="218" t="s">
        <v>402</v>
      </c>
      <c r="E10" s="217" t="s">
        <v>60</v>
      </c>
      <c r="F10" s="219"/>
      <c r="G10" s="220"/>
    </row>
    <row r="11" spans="1:246" x14ac:dyDescent="0.25">
      <c r="A11" s="147" t="s">
        <v>4</v>
      </c>
      <c r="B11" s="151" t="s">
        <v>99</v>
      </c>
      <c r="C11" s="217"/>
      <c r="D11" s="218" t="s">
        <v>402</v>
      </c>
      <c r="E11" s="217" t="s">
        <v>60</v>
      </c>
      <c r="F11" s="219"/>
      <c r="G11" s="220"/>
    </row>
    <row r="12" spans="1:246" x14ac:dyDescent="0.25">
      <c r="A12" s="147" t="s">
        <v>4</v>
      </c>
      <c r="B12" s="151" t="s">
        <v>100</v>
      </c>
      <c r="C12" s="217"/>
      <c r="D12" s="218" t="s">
        <v>402</v>
      </c>
      <c r="E12" s="217" t="s">
        <v>60</v>
      </c>
      <c r="F12" s="219"/>
      <c r="G12" s="220"/>
    </row>
    <row r="13" spans="1:246" x14ac:dyDescent="0.25">
      <c r="A13" s="147" t="s">
        <v>4</v>
      </c>
      <c r="B13" s="151" t="s">
        <v>101</v>
      </c>
      <c r="C13" s="217"/>
      <c r="D13" s="218" t="s">
        <v>402</v>
      </c>
      <c r="E13" s="217" t="s">
        <v>73</v>
      </c>
      <c r="F13" s="219"/>
      <c r="G13" s="220"/>
    </row>
    <row r="14" spans="1:246" x14ac:dyDescent="0.25">
      <c r="A14" s="147" t="s">
        <v>4</v>
      </c>
      <c r="B14" s="151" t="s">
        <v>102</v>
      </c>
      <c r="C14" s="217"/>
      <c r="D14" s="218" t="s">
        <v>402</v>
      </c>
      <c r="E14" s="217" t="s">
        <v>60</v>
      </c>
      <c r="F14" s="219"/>
      <c r="G14" s="220"/>
    </row>
    <row r="15" spans="1:246" x14ac:dyDescent="0.25">
      <c r="A15" s="147" t="s">
        <v>4</v>
      </c>
      <c r="B15" s="151" t="s">
        <v>103</v>
      </c>
      <c r="C15" s="217"/>
      <c r="D15" s="218" t="s">
        <v>402</v>
      </c>
      <c r="E15" s="217" t="s">
        <v>60</v>
      </c>
      <c r="F15" s="219"/>
      <c r="G15" s="220"/>
    </row>
    <row r="16" spans="1:246" x14ac:dyDescent="0.25">
      <c r="A16" s="147" t="s">
        <v>4</v>
      </c>
      <c r="B16" s="151" t="s">
        <v>104</v>
      </c>
      <c r="C16" s="217"/>
      <c r="D16" s="218" t="s">
        <v>402</v>
      </c>
      <c r="E16" s="217" t="s">
        <v>60</v>
      </c>
      <c r="F16" s="219"/>
      <c r="G16" s="220"/>
    </row>
    <row r="17" spans="1:7" x14ac:dyDescent="0.25">
      <c r="A17" s="147" t="s">
        <v>4</v>
      </c>
      <c r="B17" s="151" t="s">
        <v>105</v>
      </c>
      <c r="C17" s="217"/>
      <c r="D17" s="218" t="s">
        <v>402</v>
      </c>
      <c r="E17" s="217" t="s">
        <v>73</v>
      </c>
      <c r="F17" s="219"/>
      <c r="G17" s="220"/>
    </row>
    <row r="18" spans="1:7" x14ac:dyDescent="0.25">
      <c r="A18" s="147" t="s">
        <v>4</v>
      </c>
      <c r="B18" s="151" t="s">
        <v>106</v>
      </c>
      <c r="C18" s="217"/>
      <c r="D18" s="218" t="s">
        <v>402</v>
      </c>
      <c r="E18" s="217" t="s">
        <v>60</v>
      </c>
      <c r="F18" s="219"/>
      <c r="G18" s="220"/>
    </row>
    <row r="19" spans="1:7" x14ac:dyDescent="0.25">
      <c r="A19" s="147" t="s">
        <v>4</v>
      </c>
      <c r="B19" s="151" t="s">
        <v>107</v>
      </c>
      <c r="C19" s="217"/>
      <c r="D19" s="218" t="s">
        <v>402</v>
      </c>
      <c r="E19" s="217" t="s">
        <v>60</v>
      </c>
      <c r="F19" s="219"/>
      <c r="G19" s="220"/>
    </row>
    <row r="20" spans="1:7" x14ac:dyDescent="0.25">
      <c r="A20" s="147" t="s">
        <v>4</v>
      </c>
      <c r="B20" s="151" t="s">
        <v>138</v>
      </c>
      <c r="C20" s="217"/>
      <c r="D20" s="218" t="s">
        <v>402</v>
      </c>
      <c r="E20" s="217" t="s">
        <v>60</v>
      </c>
      <c r="F20" s="219"/>
      <c r="G20" s="220"/>
    </row>
    <row r="21" spans="1:7" x14ac:dyDescent="0.25">
      <c r="A21" s="147" t="s">
        <v>4</v>
      </c>
      <c r="B21" s="151" t="s">
        <v>252</v>
      </c>
      <c r="C21" s="217"/>
      <c r="D21" s="218" t="s">
        <v>402</v>
      </c>
      <c r="E21" s="217" t="s">
        <v>73</v>
      </c>
      <c r="F21" s="219"/>
      <c r="G21" s="220"/>
    </row>
    <row r="22" spans="1:7" x14ac:dyDescent="0.25">
      <c r="A22" s="147" t="s">
        <v>4</v>
      </c>
      <c r="B22" s="151" t="s">
        <v>253</v>
      </c>
      <c r="C22" s="217"/>
      <c r="D22" s="218" t="s">
        <v>402</v>
      </c>
      <c r="E22" s="217" t="s">
        <v>60</v>
      </c>
      <c r="F22" s="219"/>
      <c r="G22" s="220"/>
    </row>
    <row r="23" spans="1:7" x14ac:dyDescent="0.25">
      <c r="A23" s="147" t="s">
        <v>4</v>
      </c>
      <c r="B23" s="151" t="s">
        <v>254</v>
      </c>
      <c r="C23" s="217"/>
      <c r="D23" s="218" t="s">
        <v>402</v>
      </c>
      <c r="E23" s="217" t="s">
        <v>60</v>
      </c>
      <c r="F23" s="219"/>
      <c r="G23" s="220"/>
    </row>
    <row r="24" spans="1:7" x14ac:dyDescent="0.25">
      <c r="A24" s="147" t="s">
        <v>4</v>
      </c>
      <c r="B24" s="151" t="s">
        <v>255</v>
      </c>
      <c r="C24" s="217"/>
      <c r="D24" s="218" t="s">
        <v>402</v>
      </c>
      <c r="E24" s="217" t="s">
        <v>60</v>
      </c>
      <c r="F24" s="219"/>
      <c r="G24" s="220"/>
    </row>
    <row r="25" spans="1:7" x14ac:dyDescent="0.25">
      <c r="A25" s="147" t="s">
        <v>4</v>
      </c>
      <c r="B25" s="151" t="s">
        <v>256</v>
      </c>
      <c r="C25" s="217"/>
      <c r="D25" s="218" t="s">
        <v>402</v>
      </c>
      <c r="E25" s="217" t="s">
        <v>73</v>
      </c>
      <c r="F25" s="219"/>
      <c r="G25" s="220"/>
    </row>
    <row r="26" spans="1:7" x14ac:dyDescent="0.25">
      <c r="A26" s="147" t="s">
        <v>4</v>
      </c>
      <c r="B26" s="151" t="s">
        <v>257</v>
      </c>
      <c r="C26" s="217"/>
      <c r="D26" s="218" t="s">
        <v>402</v>
      </c>
      <c r="E26" s="217" t="s">
        <v>60</v>
      </c>
      <c r="F26" s="219"/>
      <c r="G26" s="220"/>
    </row>
    <row r="27" spans="1:7" x14ac:dyDescent="0.25">
      <c r="A27" s="147" t="s">
        <v>4</v>
      </c>
      <c r="B27" s="151" t="s">
        <v>258</v>
      </c>
      <c r="C27" s="217"/>
      <c r="D27" s="218" t="s">
        <v>402</v>
      </c>
      <c r="E27" s="217" t="s">
        <v>60</v>
      </c>
      <c r="F27" s="219"/>
      <c r="G27" s="220"/>
    </row>
    <row r="28" spans="1:7" x14ac:dyDescent="0.25">
      <c r="A28" s="147" t="s">
        <v>4</v>
      </c>
      <c r="B28" s="151" t="s">
        <v>259</v>
      </c>
      <c r="C28" s="217"/>
      <c r="D28" s="218" t="s">
        <v>402</v>
      </c>
      <c r="E28" s="217" t="s">
        <v>60</v>
      </c>
      <c r="F28" s="219"/>
      <c r="G28" s="220"/>
    </row>
    <row r="29" spans="1:7" hidden="1" x14ac:dyDescent="0.25">
      <c r="A29" s="147" t="s">
        <v>4</v>
      </c>
      <c r="B29" s="151" t="s">
        <v>260</v>
      </c>
      <c r="C29" s="217"/>
      <c r="D29" s="218" t="s">
        <v>402</v>
      </c>
      <c r="E29" s="217" t="s">
        <v>73</v>
      </c>
      <c r="F29" s="219"/>
      <c r="G29" s="220"/>
    </row>
    <row r="30" spans="1:7" hidden="1" x14ac:dyDescent="0.25">
      <c r="A30" s="147" t="s">
        <v>4</v>
      </c>
      <c r="B30" s="151" t="s">
        <v>261</v>
      </c>
      <c r="C30" s="217"/>
      <c r="D30" s="218" t="s">
        <v>402</v>
      </c>
      <c r="E30" s="217" t="s">
        <v>60</v>
      </c>
      <c r="F30" s="219"/>
      <c r="G30" s="220"/>
    </row>
    <row r="31" spans="1:7" hidden="1" x14ac:dyDescent="0.25">
      <c r="A31" s="147" t="s">
        <v>4</v>
      </c>
      <c r="B31" s="151" t="s">
        <v>262</v>
      </c>
      <c r="C31" s="217"/>
      <c r="D31" s="218" t="s">
        <v>402</v>
      </c>
      <c r="E31" s="217" t="s">
        <v>60</v>
      </c>
      <c r="F31" s="219"/>
      <c r="G31" s="220"/>
    </row>
    <row r="32" spans="1:7" hidden="1" x14ac:dyDescent="0.25">
      <c r="A32" s="147" t="s">
        <v>4</v>
      </c>
      <c r="B32" s="151" t="s">
        <v>263</v>
      </c>
      <c r="C32" s="217"/>
      <c r="D32" s="218" t="s">
        <v>402</v>
      </c>
      <c r="E32" s="217" t="s">
        <v>60</v>
      </c>
      <c r="F32" s="219"/>
      <c r="G32" s="220"/>
    </row>
    <row r="33" spans="1:7" hidden="1" x14ac:dyDescent="0.25">
      <c r="A33" s="147" t="s">
        <v>4</v>
      </c>
      <c r="B33" s="151" t="s">
        <v>264</v>
      </c>
      <c r="C33" s="217"/>
      <c r="D33" s="218" t="s">
        <v>402</v>
      </c>
      <c r="E33" s="217" t="s">
        <v>73</v>
      </c>
      <c r="F33" s="219"/>
      <c r="G33" s="220"/>
    </row>
    <row r="34" spans="1:7" hidden="1" x14ac:dyDescent="0.25">
      <c r="A34" s="147" t="s">
        <v>4</v>
      </c>
      <c r="B34" s="151" t="s">
        <v>265</v>
      </c>
      <c r="C34" s="217"/>
      <c r="D34" s="218" t="s">
        <v>402</v>
      </c>
      <c r="E34" s="217" t="s">
        <v>60</v>
      </c>
      <c r="F34" s="219"/>
      <c r="G34" s="220"/>
    </row>
    <row r="35" spans="1:7" hidden="1" x14ac:dyDescent="0.25">
      <c r="A35" s="147" t="s">
        <v>4</v>
      </c>
      <c r="B35" s="151" t="s">
        <v>266</v>
      </c>
      <c r="C35" s="217"/>
      <c r="D35" s="218" t="s">
        <v>402</v>
      </c>
      <c r="E35" s="217" t="s">
        <v>60</v>
      </c>
      <c r="F35" s="219"/>
      <c r="G35" s="220"/>
    </row>
    <row r="36" spans="1:7" hidden="1" x14ac:dyDescent="0.25">
      <c r="A36" s="147" t="s">
        <v>4</v>
      </c>
      <c r="B36" s="151" t="s">
        <v>267</v>
      </c>
      <c r="C36" s="217"/>
      <c r="D36" s="218" t="s">
        <v>402</v>
      </c>
      <c r="E36" s="217" t="s">
        <v>60</v>
      </c>
      <c r="F36" s="219"/>
      <c r="G36" s="220"/>
    </row>
    <row r="37" spans="1:7" hidden="1" x14ac:dyDescent="0.25">
      <c r="A37" s="147" t="s">
        <v>4</v>
      </c>
      <c r="B37" s="151" t="s">
        <v>268</v>
      </c>
      <c r="C37" s="217"/>
      <c r="D37" s="218" t="s">
        <v>402</v>
      </c>
      <c r="E37" s="217" t="s">
        <v>73</v>
      </c>
      <c r="F37" s="219"/>
      <c r="G37" s="220"/>
    </row>
    <row r="38" spans="1:7" hidden="1" x14ac:dyDescent="0.25">
      <c r="A38" s="147" t="s">
        <v>4</v>
      </c>
      <c r="B38" s="151" t="s">
        <v>269</v>
      </c>
      <c r="C38" s="217"/>
      <c r="D38" s="218" t="s">
        <v>402</v>
      </c>
      <c r="E38" s="217" t="s">
        <v>60</v>
      </c>
      <c r="F38" s="219"/>
      <c r="G38" s="220"/>
    </row>
    <row r="39" spans="1:7" hidden="1" x14ac:dyDescent="0.25">
      <c r="A39" s="147" t="s">
        <v>4</v>
      </c>
      <c r="B39" s="151" t="s">
        <v>270</v>
      </c>
      <c r="C39" s="217"/>
      <c r="D39" s="218" t="s">
        <v>402</v>
      </c>
      <c r="E39" s="217" t="s">
        <v>60</v>
      </c>
      <c r="F39" s="219"/>
      <c r="G39" s="220"/>
    </row>
    <row r="40" spans="1:7" hidden="1" x14ac:dyDescent="0.25">
      <c r="A40" s="147" t="s">
        <v>4</v>
      </c>
      <c r="B40" s="151" t="s">
        <v>271</v>
      </c>
      <c r="C40" s="217"/>
      <c r="D40" s="218" t="s">
        <v>402</v>
      </c>
      <c r="E40" s="217" t="s">
        <v>60</v>
      </c>
      <c r="F40" s="219"/>
      <c r="G40" s="220"/>
    </row>
    <row r="41" spans="1:7" hidden="1" x14ac:dyDescent="0.25">
      <c r="A41" s="147" t="s">
        <v>4</v>
      </c>
      <c r="B41" s="151" t="s">
        <v>272</v>
      </c>
      <c r="C41" s="217"/>
      <c r="D41" s="218" t="s">
        <v>402</v>
      </c>
      <c r="E41" s="217" t="s">
        <v>73</v>
      </c>
      <c r="F41" s="219"/>
      <c r="G41" s="220"/>
    </row>
    <row r="42" spans="1:7" hidden="1" x14ac:dyDescent="0.25">
      <c r="A42" s="147" t="s">
        <v>4</v>
      </c>
      <c r="B42" s="151" t="s">
        <v>273</v>
      </c>
      <c r="C42" s="217"/>
      <c r="D42" s="218" t="s">
        <v>402</v>
      </c>
      <c r="E42" s="217" t="s">
        <v>60</v>
      </c>
      <c r="F42" s="219"/>
      <c r="G42" s="220"/>
    </row>
    <row r="43" spans="1:7" hidden="1" x14ac:dyDescent="0.25">
      <c r="A43" s="147" t="s">
        <v>4</v>
      </c>
      <c r="B43" s="151" t="s">
        <v>274</v>
      </c>
      <c r="C43" s="217"/>
      <c r="D43" s="218" t="s">
        <v>402</v>
      </c>
      <c r="E43" s="217" t="s">
        <v>60</v>
      </c>
      <c r="F43" s="219"/>
      <c r="G43" s="220"/>
    </row>
    <row r="44" spans="1:7" hidden="1" x14ac:dyDescent="0.25">
      <c r="A44" s="147" t="s">
        <v>4</v>
      </c>
      <c r="B44" s="151" t="s">
        <v>275</v>
      </c>
      <c r="C44" s="217"/>
      <c r="D44" s="218" t="s">
        <v>402</v>
      </c>
      <c r="E44" s="217" t="s">
        <v>60</v>
      </c>
      <c r="F44" s="219"/>
      <c r="G44" s="220"/>
    </row>
    <row r="45" spans="1:7" hidden="1" x14ac:dyDescent="0.25">
      <c r="A45" s="147" t="s">
        <v>4</v>
      </c>
      <c r="B45" s="151" t="s">
        <v>276</v>
      </c>
      <c r="C45" s="217"/>
      <c r="D45" s="218" t="s">
        <v>402</v>
      </c>
      <c r="E45" s="217" t="s">
        <v>73</v>
      </c>
      <c r="F45" s="219"/>
      <c r="G45" s="220"/>
    </row>
    <row r="46" spans="1:7" hidden="1" x14ac:dyDescent="0.25">
      <c r="A46" s="147" t="s">
        <v>4</v>
      </c>
      <c r="B46" s="151" t="s">
        <v>277</v>
      </c>
      <c r="C46" s="217"/>
      <c r="D46" s="218" t="s">
        <v>402</v>
      </c>
      <c r="E46" s="217" t="s">
        <v>60</v>
      </c>
      <c r="F46" s="219"/>
      <c r="G46" s="220"/>
    </row>
    <row r="47" spans="1:7" hidden="1" x14ac:dyDescent="0.25">
      <c r="A47" s="147" t="s">
        <v>4</v>
      </c>
      <c r="B47" s="151" t="s">
        <v>278</v>
      </c>
      <c r="C47" s="217"/>
      <c r="D47" s="218" t="s">
        <v>402</v>
      </c>
      <c r="E47" s="217" t="s">
        <v>60</v>
      </c>
      <c r="F47" s="219"/>
      <c r="G47" s="220"/>
    </row>
    <row r="48" spans="1:7" hidden="1" x14ac:dyDescent="0.25">
      <c r="A48" s="147" t="s">
        <v>4</v>
      </c>
      <c r="B48" s="151" t="s">
        <v>279</v>
      </c>
      <c r="C48" s="217"/>
      <c r="D48" s="218" t="s">
        <v>402</v>
      </c>
      <c r="E48" s="217" t="s">
        <v>60</v>
      </c>
      <c r="F48" s="219"/>
      <c r="G48" s="220"/>
    </row>
    <row r="49" spans="1:19" hidden="1" x14ac:dyDescent="0.25">
      <c r="A49" s="147" t="s">
        <v>4</v>
      </c>
      <c r="B49" s="151" t="s">
        <v>280</v>
      </c>
      <c r="C49" s="217"/>
      <c r="D49" s="218" t="s">
        <v>402</v>
      </c>
      <c r="E49" s="217" t="s">
        <v>73</v>
      </c>
      <c r="F49" s="219"/>
      <c r="G49" s="220"/>
    </row>
    <row r="50" spans="1:19" hidden="1" x14ac:dyDescent="0.25">
      <c r="A50" s="147" t="s">
        <v>4</v>
      </c>
      <c r="B50" s="151" t="s">
        <v>281</v>
      </c>
      <c r="C50" s="217"/>
      <c r="D50" s="218" t="s">
        <v>402</v>
      </c>
      <c r="E50" s="217" t="s">
        <v>60</v>
      </c>
      <c r="F50" s="219"/>
      <c r="G50" s="220"/>
    </row>
    <row r="51" spans="1:19" hidden="1" x14ac:dyDescent="0.25">
      <c r="A51" s="147" t="s">
        <v>4</v>
      </c>
      <c r="B51" s="151" t="s">
        <v>282</v>
      </c>
      <c r="C51" s="217"/>
      <c r="D51" s="218" t="s">
        <v>402</v>
      </c>
      <c r="E51" s="217" t="s">
        <v>60</v>
      </c>
      <c r="F51" s="219"/>
      <c r="G51" s="220"/>
    </row>
    <row r="52" spans="1:19" hidden="1" x14ac:dyDescent="0.25">
      <c r="A52" s="147" t="s">
        <v>4</v>
      </c>
      <c r="B52" s="151" t="s">
        <v>283</v>
      </c>
      <c r="C52" s="217"/>
      <c r="D52" s="218" t="s">
        <v>402</v>
      </c>
      <c r="E52" s="217" t="s">
        <v>60</v>
      </c>
      <c r="F52" s="219"/>
      <c r="G52" s="220"/>
    </row>
    <row r="53" spans="1:19" x14ac:dyDescent="0.25">
      <c r="A53" s="147" t="s">
        <v>4</v>
      </c>
      <c r="B53" s="151" t="s">
        <v>284</v>
      </c>
      <c r="C53" s="217"/>
      <c r="D53" s="218" t="s">
        <v>402</v>
      </c>
      <c r="E53" s="217" t="s">
        <v>73</v>
      </c>
      <c r="F53" s="219"/>
      <c r="G53" s="220"/>
    </row>
    <row r="54" spans="1:19" x14ac:dyDescent="0.25">
      <c r="A54" s="147" t="s">
        <v>4</v>
      </c>
      <c r="B54" s="151" t="s">
        <v>285</v>
      </c>
      <c r="C54" s="217"/>
      <c r="D54" s="218" t="s">
        <v>402</v>
      </c>
      <c r="E54" s="217" t="s">
        <v>60</v>
      </c>
      <c r="F54" s="219"/>
      <c r="G54" s="220"/>
    </row>
    <row r="55" spans="1:19" x14ac:dyDescent="0.25">
      <c r="A55" s="147" t="s">
        <v>4</v>
      </c>
      <c r="B55" s="151" t="s">
        <v>286</v>
      </c>
      <c r="C55" s="217"/>
      <c r="D55" s="218" t="s">
        <v>402</v>
      </c>
      <c r="E55" s="217" t="s">
        <v>60</v>
      </c>
      <c r="F55" s="219"/>
      <c r="G55" s="220"/>
    </row>
    <row r="56" spans="1:19" x14ac:dyDescent="0.25">
      <c r="A56" s="147" t="s">
        <v>4</v>
      </c>
      <c r="B56" s="151" t="s">
        <v>287</v>
      </c>
      <c r="C56" s="217"/>
      <c r="D56" s="218" t="s">
        <v>402</v>
      </c>
      <c r="E56" s="217" t="s">
        <v>60</v>
      </c>
      <c r="F56" s="219"/>
      <c r="G56" s="220"/>
    </row>
    <row r="57" spans="1:19" s="1" customFormat="1" x14ac:dyDescent="0.25">
      <c r="A57" s="147" t="s">
        <v>4</v>
      </c>
      <c r="B57" s="147"/>
      <c r="C57" s="152" t="s">
        <v>161</v>
      </c>
      <c r="D57" s="153"/>
      <c r="E57" s="154"/>
      <c r="F57" s="260">
        <f>SUM(F10:F56)</f>
        <v>0</v>
      </c>
      <c r="G57" s="260">
        <f>SUM(G10:G56)</f>
        <v>0</v>
      </c>
    </row>
    <row r="58" spans="1:19" s="17" customFormat="1" ht="24" customHeight="1" x14ac:dyDescent="0.3">
      <c r="A58" s="105"/>
      <c r="B58" s="105"/>
      <c r="C58" s="105"/>
      <c r="D58" s="105"/>
      <c r="E58" s="105"/>
      <c r="F58" s="221"/>
      <c r="G58" s="221"/>
      <c r="H58" s="222"/>
      <c r="I58" s="222"/>
      <c r="J58" s="222"/>
      <c r="K58" s="222"/>
      <c r="L58" s="222"/>
      <c r="M58" s="222"/>
      <c r="N58" s="222"/>
      <c r="O58" s="222"/>
      <c r="P58" s="13"/>
      <c r="Q58" s="13"/>
      <c r="R58" s="13"/>
      <c r="S58" s="13"/>
    </row>
    <row r="59" spans="1:19" s="17" customFormat="1" ht="24" customHeight="1" x14ac:dyDescent="0.3">
      <c r="A59" s="223" t="s">
        <v>52</v>
      </c>
      <c r="B59" s="224"/>
      <c r="C59" s="225"/>
      <c r="D59" s="225"/>
      <c r="E59" s="225"/>
      <c r="F59" s="226" t="s">
        <v>59</v>
      </c>
      <c r="G59" s="227"/>
      <c r="H59" s="1"/>
      <c r="I59" s="23"/>
      <c r="J59" s="222"/>
      <c r="K59" s="222"/>
      <c r="L59" s="222"/>
      <c r="M59" s="222"/>
      <c r="N59" s="222"/>
      <c r="O59" s="222"/>
      <c r="P59" s="13"/>
      <c r="Q59" s="13"/>
      <c r="R59" s="13"/>
      <c r="S59" s="13"/>
    </row>
    <row r="60" spans="1:19" s="12" customFormat="1" ht="24" customHeight="1" x14ac:dyDescent="0.3">
      <c r="A60" s="228" t="s">
        <v>51</v>
      </c>
      <c r="B60" s="224"/>
      <c r="C60" s="225"/>
      <c r="D60" s="225"/>
      <c r="E60" s="225"/>
      <c r="F60" s="226" t="s">
        <v>50</v>
      </c>
      <c r="G60" s="226"/>
      <c r="H60" s="1"/>
      <c r="I60" s="23"/>
      <c r="J60" s="222"/>
      <c r="K60" s="222"/>
      <c r="L60" s="222"/>
      <c r="M60" s="222"/>
      <c r="N60" s="222"/>
      <c r="O60" s="222"/>
      <c r="P60" s="13"/>
      <c r="Q60" s="13"/>
      <c r="R60" s="13"/>
      <c r="S60" s="13"/>
    </row>
    <row r="61" spans="1:19" s="12" customFormat="1" ht="24" customHeight="1" x14ac:dyDescent="0.3">
      <c r="A61" s="133"/>
      <c r="B61" s="133"/>
      <c r="C61" s="225"/>
      <c r="D61" s="225"/>
      <c r="E61" s="225"/>
      <c r="F61" s="226" t="s">
        <v>49</v>
      </c>
      <c r="G61" s="226"/>
      <c r="H61" s="1"/>
      <c r="I61" s="23"/>
      <c r="J61" s="222"/>
      <c r="K61" s="222"/>
      <c r="L61" s="222"/>
      <c r="M61" s="222"/>
      <c r="N61" s="222"/>
      <c r="O61" s="222"/>
      <c r="P61" s="13"/>
      <c r="Q61" s="13"/>
      <c r="R61" s="13"/>
      <c r="S61" s="13"/>
    </row>
    <row r="62" spans="1:19" ht="24" customHeight="1" x14ac:dyDescent="0.25"/>
    <row r="63" spans="1:19" ht="24" customHeight="1" x14ac:dyDescent="0.25"/>
    <row r="64" spans="1:1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1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48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pageSetUpPr fitToPage="1"/>
  </sheetPr>
  <dimension ref="A1:IL111"/>
  <sheetViews>
    <sheetView topLeftCell="A13" zoomScale="80" zoomScaleNormal="80" workbookViewId="0">
      <selection activeCell="M9" sqref="M9"/>
    </sheetView>
  </sheetViews>
  <sheetFormatPr defaultColWidth="9.33203125" defaultRowHeight="13.2" x14ac:dyDescent="0.25"/>
  <cols>
    <col min="1" max="1" width="19.5546875" style="140" customWidth="1"/>
    <col min="2" max="2" width="16.33203125" style="140" customWidth="1"/>
    <col min="3" max="3" width="15.44140625" style="166" customWidth="1"/>
    <col min="4" max="4" width="47.33203125" style="140" customWidth="1"/>
    <col min="5" max="5" width="80" style="140" bestFit="1" customWidth="1"/>
    <col min="6" max="6" width="24.5546875" style="185" customWidth="1"/>
    <col min="7" max="7" width="24" style="185" customWidth="1"/>
    <col min="8" max="16384" width="9.33203125" style="2"/>
  </cols>
  <sheetData>
    <row r="1" spans="1:246" ht="15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"/>
    </row>
    <row r="2" spans="1:246" ht="44.1" customHeight="1" x14ac:dyDescent="0.25">
      <c r="A2" s="327" t="s">
        <v>404</v>
      </c>
      <c r="B2" s="327"/>
      <c r="C2" s="327"/>
      <c r="D2" s="327"/>
      <c r="E2" s="327"/>
      <c r="F2" s="327"/>
      <c r="G2" s="327"/>
      <c r="H2" s="5"/>
      <c r="I2" s="5"/>
    </row>
    <row r="3" spans="1:246" s="7" customFormat="1" ht="24" customHeight="1" x14ac:dyDescent="0.25">
      <c r="A3" s="325" t="s">
        <v>434</v>
      </c>
      <c r="B3" s="325"/>
      <c r="C3" s="325"/>
      <c r="D3" s="325"/>
      <c r="E3" s="325"/>
      <c r="F3" s="209"/>
      <c r="G3" s="20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398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s="3" customFormat="1" ht="40.200000000000003" customHeight="1" x14ac:dyDescent="0.25">
      <c r="A7" s="138" t="s">
        <v>386</v>
      </c>
      <c r="B7" s="139"/>
      <c r="C7" s="164"/>
      <c r="D7" s="139"/>
      <c r="E7" s="139"/>
      <c r="F7" s="178"/>
      <c r="G7" s="178"/>
    </row>
    <row r="8" spans="1:246" ht="18.75" customHeight="1" x14ac:dyDescent="0.25">
      <c r="A8" s="330"/>
      <c r="B8" s="330"/>
      <c r="C8" s="331"/>
      <c r="D8" s="332"/>
      <c r="E8" s="332"/>
      <c r="F8" s="332"/>
      <c r="G8" s="333"/>
    </row>
    <row r="9" spans="1:246" ht="22.2" customHeight="1" x14ac:dyDescent="0.25">
      <c r="A9" s="142" t="s">
        <v>14</v>
      </c>
      <c r="B9" s="142" t="s">
        <v>15</v>
      </c>
      <c r="C9" s="142" t="s">
        <v>71</v>
      </c>
      <c r="D9" s="142" t="s">
        <v>401</v>
      </c>
      <c r="E9" s="142" t="s">
        <v>69</v>
      </c>
      <c r="F9" s="211" t="s">
        <v>176</v>
      </c>
      <c r="G9" s="211" t="s">
        <v>58</v>
      </c>
    </row>
    <row r="10" spans="1:246" x14ac:dyDescent="0.25">
      <c r="A10" s="143" t="s">
        <v>6</v>
      </c>
      <c r="B10" s="144" t="s">
        <v>108</v>
      </c>
      <c r="C10" s="146" t="s">
        <v>149</v>
      </c>
      <c r="D10" s="146" t="s">
        <v>402</v>
      </c>
      <c r="E10" s="145" t="s">
        <v>159</v>
      </c>
      <c r="F10" s="179"/>
      <c r="G10" s="180"/>
    </row>
    <row r="11" spans="1:246" x14ac:dyDescent="0.25">
      <c r="A11" s="143" t="s">
        <v>6</v>
      </c>
      <c r="B11" s="144" t="s">
        <v>109</v>
      </c>
      <c r="C11" s="146" t="s">
        <v>150</v>
      </c>
      <c r="D11" s="146" t="s">
        <v>402</v>
      </c>
      <c r="E11" s="145" t="s">
        <v>159</v>
      </c>
      <c r="F11" s="179"/>
      <c r="G11" s="180"/>
    </row>
    <row r="12" spans="1:246" x14ac:dyDescent="0.25">
      <c r="A12" s="143" t="s">
        <v>6</v>
      </c>
      <c r="B12" s="144" t="s">
        <v>110</v>
      </c>
      <c r="C12" s="146" t="s">
        <v>151</v>
      </c>
      <c r="D12" s="146" t="s">
        <v>402</v>
      </c>
      <c r="E12" s="145" t="s">
        <v>159</v>
      </c>
      <c r="F12" s="179"/>
      <c r="G12" s="180"/>
    </row>
    <row r="13" spans="1:246" x14ac:dyDescent="0.25">
      <c r="A13" s="143" t="s">
        <v>6</v>
      </c>
      <c r="B13" s="144" t="s">
        <v>111</v>
      </c>
      <c r="C13" s="146" t="s">
        <v>152</v>
      </c>
      <c r="D13" s="146" t="s">
        <v>402</v>
      </c>
      <c r="E13" s="145" t="s">
        <v>159</v>
      </c>
      <c r="F13" s="179"/>
      <c r="G13" s="180"/>
    </row>
    <row r="14" spans="1:246" x14ac:dyDescent="0.25">
      <c r="A14" s="143" t="s">
        <v>6</v>
      </c>
      <c r="B14" s="144" t="s">
        <v>112</v>
      </c>
      <c r="C14" s="146" t="s">
        <v>153</v>
      </c>
      <c r="D14" s="146" t="s">
        <v>402</v>
      </c>
      <c r="E14" s="145" t="s">
        <v>159</v>
      </c>
      <c r="F14" s="179"/>
      <c r="G14" s="180"/>
    </row>
    <row r="15" spans="1:246" x14ac:dyDescent="0.25">
      <c r="A15" s="143" t="s">
        <v>6</v>
      </c>
      <c r="B15" s="144" t="s">
        <v>113</v>
      </c>
      <c r="C15" s="146" t="s">
        <v>154</v>
      </c>
      <c r="D15" s="146" t="s">
        <v>402</v>
      </c>
      <c r="E15" s="145" t="s">
        <v>159</v>
      </c>
      <c r="F15" s="179"/>
      <c r="G15" s="180"/>
    </row>
    <row r="16" spans="1:246" x14ac:dyDescent="0.25">
      <c r="A16" s="143" t="s">
        <v>6</v>
      </c>
      <c r="B16" s="144" t="s">
        <v>114</v>
      </c>
      <c r="C16" s="146" t="s">
        <v>155</v>
      </c>
      <c r="D16" s="146" t="s">
        <v>402</v>
      </c>
      <c r="E16" s="145" t="s">
        <v>159</v>
      </c>
      <c r="F16" s="179"/>
      <c r="G16" s="180"/>
    </row>
    <row r="17" spans="1:7" x14ac:dyDescent="0.25">
      <c r="A17" s="143" t="s">
        <v>6</v>
      </c>
      <c r="B17" s="144" t="s">
        <v>115</v>
      </c>
      <c r="C17" s="146" t="s">
        <v>156</v>
      </c>
      <c r="D17" s="146" t="s">
        <v>402</v>
      </c>
      <c r="E17" s="145" t="s">
        <v>159</v>
      </c>
      <c r="F17" s="179"/>
      <c r="G17" s="180"/>
    </row>
    <row r="18" spans="1:7" x14ac:dyDescent="0.25">
      <c r="A18" s="143" t="s">
        <v>6</v>
      </c>
      <c r="B18" s="144" t="s">
        <v>116</v>
      </c>
      <c r="C18" s="146" t="s">
        <v>157</v>
      </c>
      <c r="D18" s="146" t="s">
        <v>402</v>
      </c>
      <c r="E18" s="145" t="s">
        <v>159</v>
      </c>
      <c r="F18" s="179"/>
      <c r="G18" s="180"/>
    </row>
    <row r="19" spans="1:7" x14ac:dyDescent="0.25">
      <c r="A19" s="143" t="s">
        <v>6</v>
      </c>
      <c r="B19" s="144" t="s">
        <v>117</v>
      </c>
      <c r="C19" s="146" t="s">
        <v>158</v>
      </c>
      <c r="D19" s="146" t="s">
        <v>402</v>
      </c>
      <c r="E19" s="145" t="s">
        <v>159</v>
      </c>
      <c r="F19" s="179"/>
      <c r="G19" s="180"/>
    </row>
    <row r="20" spans="1:7" x14ac:dyDescent="0.25">
      <c r="A20" s="143" t="s">
        <v>6</v>
      </c>
      <c r="B20" s="144" t="s">
        <v>139</v>
      </c>
      <c r="C20" s="146" t="s">
        <v>199</v>
      </c>
      <c r="D20" s="146" t="s">
        <v>402</v>
      </c>
      <c r="E20" s="145" t="s">
        <v>159</v>
      </c>
      <c r="F20" s="179"/>
      <c r="G20" s="180"/>
    </row>
    <row r="21" spans="1:7" x14ac:dyDescent="0.25">
      <c r="A21" s="143" t="s">
        <v>6</v>
      </c>
      <c r="B21" s="144" t="s">
        <v>288</v>
      </c>
      <c r="C21" s="146" t="s">
        <v>200</v>
      </c>
      <c r="D21" s="146" t="s">
        <v>402</v>
      </c>
      <c r="E21" s="145" t="s">
        <v>159</v>
      </c>
      <c r="F21" s="179"/>
      <c r="G21" s="180"/>
    </row>
    <row r="22" spans="1:7" x14ac:dyDescent="0.25">
      <c r="A22" s="143" t="s">
        <v>6</v>
      </c>
      <c r="B22" s="144" t="s">
        <v>289</v>
      </c>
      <c r="C22" s="146" t="s">
        <v>201</v>
      </c>
      <c r="D22" s="146" t="s">
        <v>402</v>
      </c>
      <c r="E22" s="145" t="s">
        <v>159</v>
      </c>
      <c r="F22" s="179"/>
      <c r="G22" s="180"/>
    </row>
    <row r="23" spans="1:7" x14ac:dyDescent="0.25">
      <c r="A23" s="143" t="s">
        <v>6</v>
      </c>
      <c r="B23" s="144" t="s">
        <v>290</v>
      </c>
      <c r="C23" s="146" t="s">
        <v>202</v>
      </c>
      <c r="D23" s="146" t="s">
        <v>402</v>
      </c>
      <c r="E23" s="145" t="s">
        <v>159</v>
      </c>
      <c r="F23" s="179"/>
      <c r="G23" s="180"/>
    </row>
    <row r="24" spans="1:7" x14ac:dyDescent="0.25">
      <c r="A24" s="143" t="s">
        <v>6</v>
      </c>
      <c r="B24" s="144" t="s">
        <v>291</v>
      </c>
      <c r="C24" s="146" t="s">
        <v>203</v>
      </c>
      <c r="D24" s="146" t="s">
        <v>402</v>
      </c>
      <c r="E24" s="145" t="s">
        <v>159</v>
      </c>
      <c r="F24" s="179"/>
      <c r="G24" s="180"/>
    </row>
    <row r="25" spans="1:7" x14ac:dyDescent="0.25">
      <c r="A25" s="143" t="s">
        <v>6</v>
      </c>
      <c r="B25" s="144" t="s">
        <v>292</v>
      </c>
      <c r="C25" s="146" t="s">
        <v>204</v>
      </c>
      <c r="D25" s="146" t="s">
        <v>402</v>
      </c>
      <c r="E25" s="145" t="s">
        <v>159</v>
      </c>
      <c r="F25" s="179"/>
      <c r="G25" s="180"/>
    </row>
    <row r="26" spans="1:7" x14ac:dyDescent="0.25">
      <c r="A26" s="143" t="s">
        <v>6</v>
      </c>
      <c r="B26" s="144" t="s">
        <v>293</v>
      </c>
      <c r="C26" s="146" t="s">
        <v>205</v>
      </c>
      <c r="D26" s="146" t="s">
        <v>402</v>
      </c>
      <c r="E26" s="145" t="s">
        <v>159</v>
      </c>
      <c r="F26" s="179"/>
      <c r="G26" s="180"/>
    </row>
    <row r="27" spans="1:7" x14ac:dyDescent="0.25">
      <c r="A27" s="143" t="s">
        <v>6</v>
      </c>
      <c r="B27" s="144" t="s">
        <v>294</v>
      </c>
      <c r="C27" s="146" t="s">
        <v>206</v>
      </c>
      <c r="D27" s="146" t="s">
        <v>402</v>
      </c>
      <c r="E27" s="145" t="s">
        <v>159</v>
      </c>
      <c r="F27" s="179"/>
      <c r="G27" s="180"/>
    </row>
    <row r="28" spans="1:7" hidden="1" x14ac:dyDescent="0.25">
      <c r="A28" s="143" t="s">
        <v>6</v>
      </c>
      <c r="B28" s="144" t="s">
        <v>295</v>
      </c>
      <c r="C28" s="146" t="s">
        <v>207</v>
      </c>
      <c r="D28" s="146" t="s">
        <v>402</v>
      </c>
      <c r="E28" s="145" t="s">
        <v>159</v>
      </c>
      <c r="F28" s="179"/>
      <c r="G28" s="180"/>
    </row>
    <row r="29" spans="1:7" hidden="1" x14ac:dyDescent="0.25">
      <c r="A29" s="143" t="s">
        <v>6</v>
      </c>
      <c r="B29" s="144" t="s">
        <v>296</v>
      </c>
      <c r="C29" s="146" t="s">
        <v>208</v>
      </c>
      <c r="D29" s="146" t="s">
        <v>402</v>
      </c>
      <c r="E29" s="145" t="s">
        <v>159</v>
      </c>
      <c r="F29" s="179"/>
      <c r="G29" s="180"/>
    </row>
    <row r="30" spans="1:7" hidden="1" x14ac:dyDescent="0.25">
      <c r="A30" s="143" t="s">
        <v>6</v>
      </c>
      <c r="B30" s="144" t="s">
        <v>297</v>
      </c>
      <c r="C30" s="146" t="s">
        <v>209</v>
      </c>
      <c r="D30" s="146" t="s">
        <v>402</v>
      </c>
      <c r="E30" s="145" t="s">
        <v>159</v>
      </c>
      <c r="F30" s="179"/>
      <c r="G30" s="180"/>
    </row>
    <row r="31" spans="1:7" hidden="1" x14ac:dyDescent="0.25">
      <c r="A31" s="143" t="s">
        <v>6</v>
      </c>
      <c r="B31" s="144" t="s">
        <v>298</v>
      </c>
      <c r="C31" s="146" t="s">
        <v>210</v>
      </c>
      <c r="D31" s="146" t="s">
        <v>402</v>
      </c>
      <c r="E31" s="145" t="s">
        <v>159</v>
      </c>
      <c r="F31" s="179"/>
      <c r="G31" s="180"/>
    </row>
    <row r="32" spans="1:7" hidden="1" x14ac:dyDescent="0.25">
      <c r="A32" s="143" t="s">
        <v>6</v>
      </c>
      <c r="B32" s="144" t="s">
        <v>299</v>
      </c>
      <c r="C32" s="146" t="s">
        <v>211</v>
      </c>
      <c r="D32" s="146" t="s">
        <v>402</v>
      </c>
      <c r="E32" s="145" t="s">
        <v>159</v>
      </c>
      <c r="F32" s="179"/>
      <c r="G32" s="180"/>
    </row>
    <row r="33" spans="1:19" hidden="1" x14ac:dyDescent="0.25">
      <c r="A33" s="143" t="s">
        <v>6</v>
      </c>
      <c r="B33" s="144" t="s">
        <v>300</v>
      </c>
      <c r="C33" s="146" t="s">
        <v>212</v>
      </c>
      <c r="D33" s="146" t="s">
        <v>402</v>
      </c>
      <c r="E33" s="145" t="s">
        <v>159</v>
      </c>
      <c r="F33" s="179"/>
      <c r="G33" s="180"/>
    </row>
    <row r="34" spans="1:19" hidden="1" x14ac:dyDescent="0.25">
      <c r="A34" s="143" t="s">
        <v>6</v>
      </c>
      <c r="B34" s="144" t="s">
        <v>301</v>
      </c>
      <c r="C34" s="146" t="s">
        <v>213</v>
      </c>
      <c r="D34" s="146" t="s">
        <v>402</v>
      </c>
      <c r="E34" s="145" t="s">
        <v>159</v>
      </c>
      <c r="F34" s="179"/>
      <c r="G34" s="180"/>
    </row>
    <row r="35" spans="1:19" hidden="1" x14ac:dyDescent="0.25">
      <c r="A35" s="143" t="s">
        <v>6</v>
      </c>
      <c r="B35" s="144" t="s">
        <v>302</v>
      </c>
      <c r="C35" s="146" t="s">
        <v>214</v>
      </c>
      <c r="D35" s="146" t="s">
        <v>402</v>
      </c>
      <c r="E35" s="145" t="s">
        <v>159</v>
      </c>
      <c r="F35" s="179"/>
      <c r="G35" s="180"/>
    </row>
    <row r="36" spans="1:19" hidden="1" x14ac:dyDescent="0.25">
      <c r="A36" s="143" t="s">
        <v>6</v>
      </c>
      <c r="B36" s="144" t="s">
        <v>303</v>
      </c>
      <c r="C36" s="146" t="s">
        <v>215</v>
      </c>
      <c r="D36" s="146" t="s">
        <v>402</v>
      </c>
      <c r="E36" s="145" t="s">
        <v>159</v>
      </c>
      <c r="F36" s="179"/>
      <c r="G36" s="180"/>
    </row>
    <row r="37" spans="1:19" hidden="1" x14ac:dyDescent="0.25">
      <c r="A37" s="143" t="s">
        <v>6</v>
      </c>
      <c r="B37" s="144" t="s">
        <v>304</v>
      </c>
      <c r="C37" s="146" t="s">
        <v>216</v>
      </c>
      <c r="D37" s="146" t="s">
        <v>402</v>
      </c>
      <c r="E37" s="145" t="s">
        <v>159</v>
      </c>
      <c r="F37" s="179"/>
      <c r="G37" s="180"/>
    </row>
    <row r="38" spans="1:19" hidden="1" x14ac:dyDescent="0.25">
      <c r="A38" s="143" t="s">
        <v>6</v>
      </c>
      <c r="B38" s="144" t="s">
        <v>305</v>
      </c>
      <c r="C38" s="146" t="s">
        <v>217</v>
      </c>
      <c r="D38" s="146" t="s">
        <v>402</v>
      </c>
      <c r="E38" s="145" t="s">
        <v>159</v>
      </c>
      <c r="F38" s="179"/>
      <c r="G38" s="180"/>
    </row>
    <row r="39" spans="1:19" hidden="1" x14ac:dyDescent="0.25">
      <c r="A39" s="143" t="s">
        <v>6</v>
      </c>
      <c r="B39" s="144" t="s">
        <v>306</v>
      </c>
      <c r="C39" s="146" t="s">
        <v>218</v>
      </c>
      <c r="D39" s="146" t="s">
        <v>402</v>
      </c>
      <c r="E39" s="145" t="s">
        <v>159</v>
      </c>
      <c r="F39" s="179"/>
      <c r="G39" s="180"/>
    </row>
    <row r="40" spans="1:19" hidden="1" x14ac:dyDescent="0.25">
      <c r="A40" s="143" t="s">
        <v>6</v>
      </c>
      <c r="B40" s="144" t="s">
        <v>307</v>
      </c>
      <c r="C40" s="146" t="s">
        <v>219</v>
      </c>
      <c r="D40" s="146" t="s">
        <v>402</v>
      </c>
      <c r="E40" s="145" t="s">
        <v>159</v>
      </c>
      <c r="F40" s="179"/>
      <c r="G40" s="180"/>
    </row>
    <row r="41" spans="1:19" hidden="1" x14ac:dyDescent="0.25">
      <c r="A41" s="143" t="s">
        <v>6</v>
      </c>
      <c r="B41" s="144" t="s">
        <v>308</v>
      </c>
      <c r="C41" s="146" t="s">
        <v>220</v>
      </c>
      <c r="D41" s="146" t="s">
        <v>402</v>
      </c>
      <c r="E41" s="145" t="s">
        <v>159</v>
      </c>
      <c r="F41" s="179"/>
      <c r="G41" s="180"/>
    </row>
    <row r="42" spans="1:19" hidden="1" x14ac:dyDescent="0.25">
      <c r="A42" s="143" t="s">
        <v>6</v>
      </c>
      <c r="B42" s="144" t="s">
        <v>309</v>
      </c>
      <c r="C42" s="146" t="s">
        <v>247</v>
      </c>
      <c r="D42" s="146" t="s">
        <v>402</v>
      </c>
      <c r="E42" s="145" t="s">
        <v>159</v>
      </c>
      <c r="F42" s="179"/>
      <c r="G42" s="180"/>
    </row>
    <row r="43" spans="1:19" x14ac:dyDescent="0.25">
      <c r="A43" s="143" t="s">
        <v>6</v>
      </c>
      <c r="B43" s="144" t="s">
        <v>310</v>
      </c>
      <c r="C43" s="146" t="s">
        <v>248</v>
      </c>
      <c r="D43" s="146" t="s">
        <v>402</v>
      </c>
      <c r="E43" s="145" t="s">
        <v>159</v>
      </c>
      <c r="F43" s="179"/>
      <c r="G43" s="180"/>
    </row>
    <row r="44" spans="1:19" x14ac:dyDescent="0.25">
      <c r="A44" s="143" t="s">
        <v>6</v>
      </c>
      <c r="B44" s="144" t="s">
        <v>311</v>
      </c>
      <c r="C44" s="146" t="s">
        <v>249</v>
      </c>
      <c r="D44" s="146" t="s">
        <v>402</v>
      </c>
      <c r="E44" s="145" t="s">
        <v>159</v>
      </c>
      <c r="F44" s="179"/>
      <c r="G44" s="180"/>
    </row>
    <row r="45" spans="1:19" x14ac:dyDescent="0.25">
      <c r="A45" s="143" t="s">
        <v>6</v>
      </c>
      <c r="B45" s="144" t="s">
        <v>312</v>
      </c>
      <c r="C45" s="146" t="s">
        <v>250</v>
      </c>
      <c r="D45" s="146" t="s">
        <v>402</v>
      </c>
      <c r="E45" s="145" t="s">
        <v>159</v>
      </c>
      <c r="F45" s="179"/>
      <c r="G45" s="180"/>
    </row>
    <row r="46" spans="1:19" x14ac:dyDescent="0.25">
      <c r="A46" s="143" t="s">
        <v>6</v>
      </c>
      <c r="B46" s="144" t="s">
        <v>313</v>
      </c>
      <c r="C46" s="146" t="s">
        <v>251</v>
      </c>
      <c r="D46" s="146" t="s">
        <v>402</v>
      </c>
      <c r="E46" s="145" t="s">
        <v>159</v>
      </c>
      <c r="F46" s="179"/>
      <c r="G46" s="180"/>
    </row>
    <row r="47" spans="1:19" ht="15.6" x14ac:dyDescent="0.25">
      <c r="A47" s="147" t="s">
        <v>6</v>
      </c>
      <c r="B47" s="168"/>
      <c r="C47" s="152" t="s">
        <v>72</v>
      </c>
      <c r="D47" s="153"/>
      <c r="E47" s="154"/>
      <c r="F47" s="260">
        <f>SUM(F10:F46)</f>
        <v>0</v>
      </c>
      <c r="G47" s="260">
        <f>SUM(G10:G46)</f>
        <v>0</v>
      </c>
    </row>
    <row r="48" spans="1:19" s="17" customFormat="1" ht="24" customHeight="1" x14ac:dyDescent="0.25">
      <c r="A48" s="101"/>
      <c r="B48" s="101"/>
      <c r="C48" s="101"/>
      <c r="D48" s="101"/>
      <c r="E48" s="101"/>
      <c r="F48" s="181"/>
      <c r="G48" s="181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25">
      <c r="A49" s="155" t="s">
        <v>52</v>
      </c>
      <c r="B49" s="156"/>
      <c r="C49" s="157"/>
      <c r="D49" s="157"/>
      <c r="E49" s="157"/>
      <c r="F49" s="182" t="s">
        <v>59</v>
      </c>
      <c r="G49" s="183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25">
      <c r="A50" s="159" t="s">
        <v>51</v>
      </c>
      <c r="B50" s="160"/>
      <c r="C50" s="157"/>
      <c r="D50" s="157"/>
      <c r="E50" s="157"/>
      <c r="F50" s="184" t="s">
        <v>50</v>
      </c>
      <c r="G50" s="18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25">
      <c r="A51" s="134"/>
      <c r="B51" s="134"/>
      <c r="C51" s="157"/>
      <c r="D51" s="157"/>
      <c r="E51" s="157"/>
      <c r="F51" s="184" t="s">
        <v>49</v>
      </c>
      <c r="G51" s="184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5">
      <c r="C52" s="140"/>
    </row>
    <row r="53" spans="1:19" ht="21" customHeight="1" x14ac:dyDescent="0.25">
      <c r="C53" s="165"/>
      <c r="D53" s="141"/>
      <c r="E53" s="141"/>
    </row>
    <row r="54" spans="1:19" ht="21" customHeight="1" x14ac:dyDescent="0.25">
      <c r="C54" s="165"/>
      <c r="D54" s="141"/>
      <c r="E54" s="141"/>
    </row>
    <row r="55" spans="1:19" ht="21" customHeight="1" x14ac:dyDescent="0.25">
      <c r="C55" s="165"/>
      <c r="D55" s="141"/>
      <c r="E55" s="141"/>
    </row>
    <row r="56" spans="1:19" ht="21" customHeight="1" x14ac:dyDescent="0.25">
      <c r="C56" s="165"/>
      <c r="D56" s="141"/>
      <c r="E56" s="141"/>
    </row>
    <row r="57" spans="1:19" ht="21" customHeight="1" x14ac:dyDescent="0.25">
      <c r="C57" s="165"/>
      <c r="D57" s="141"/>
      <c r="E57" s="141"/>
    </row>
    <row r="58" spans="1:19" ht="21" customHeight="1" x14ac:dyDescent="0.25">
      <c r="C58" s="165"/>
      <c r="D58" s="141"/>
      <c r="E58" s="141"/>
    </row>
    <row r="59" spans="1:19" ht="21" customHeight="1" x14ac:dyDescent="0.25">
      <c r="C59" s="165"/>
      <c r="D59" s="141"/>
      <c r="E59" s="141"/>
    </row>
    <row r="60" spans="1:19" ht="21" customHeight="1" x14ac:dyDescent="0.25">
      <c r="C60" s="165"/>
      <c r="D60" s="141"/>
      <c r="E60" s="141"/>
    </row>
    <row r="61" spans="1:19" ht="21" customHeight="1" x14ac:dyDescent="0.25">
      <c r="C61" s="165"/>
      <c r="D61" s="141"/>
      <c r="E61" s="141"/>
    </row>
    <row r="62" spans="1:19" ht="21" customHeight="1" x14ac:dyDescent="0.25">
      <c r="C62" s="165"/>
      <c r="D62" s="141"/>
      <c r="E62" s="141"/>
    </row>
    <row r="63" spans="1:19" ht="21" customHeight="1" x14ac:dyDescent="0.25">
      <c r="C63" s="165"/>
      <c r="D63" s="141"/>
      <c r="E63" s="141"/>
    </row>
    <row r="64" spans="1:19" ht="21" customHeight="1" x14ac:dyDescent="0.25">
      <c r="C64" s="165"/>
      <c r="D64" s="141"/>
      <c r="E64" s="141"/>
    </row>
    <row r="65" spans="3:5" ht="21" customHeight="1" x14ac:dyDescent="0.25">
      <c r="C65" s="165"/>
      <c r="D65" s="141"/>
      <c r="E65" s="141"/>
    </row>
    <row r="66" spans="3:5" ht="21" customHeight="1" x14ac:dyDescent="0.25">
      <c r="C66" s="165"/>
      <c r="D66" s="141"/>
      <c r="E66" s="141"/>
    </row>
    <row r="67" spans="3:5" ht="21" customHeight="1" x14ac:dyDescent="0.25">
      <c r="C67" s="165"/>
      <c r="D67" s="141"/>
      <c r="E67" s="141"/>
    </row>
    <row r="68" spans="3:5" ht="21" customHeight="1" x14ac:dyDescent="0.25">
      <c r="C68" s="165"/>
      <c r="D68" s="141"/>
      <c r="E68" s="141"/>
    </row>
    <row r="69" spans="3:5" ht="21" customHeight="1" x14ac:dyDescent="0.25">
      <c r="C69" s="165"/>
      <c r="D69" s="141"/>
      <c r="E69" s="141"/>
    </row>
    <row r="70" spans="3:5" ht="21" customHeight="1" x14ac:dyDescent="0.25">
      <c r="C70" s="165"/>
      <c r="D70" s="141"/>
      <c r="E70" s="141"/>
    </row>
    <row r="71" spans="3:5" ht="21" customHeight="1" x14ac:dyDescent="0.25">
      <c r="C71" s="165"/>
      <c r="D71" s="141"/>
      <c r="E71" s="141"/>
    </row>
    <row r="72" spans="3:5" ht="21" customHeight="1" x14ac:dyDescent="0.25">
      <c r="C72" s="165"/>
      <c r="D72" s="141"/>
      <c r="E72" s="141"/>
    </row>
    <row r="73" spans="3:5" ht="21" customHeight="1" x14ac:dyDescent="0.25">
      <c r="C73" s="165"/>
      <c r="D73" s="141"/>
      <c r="E73" s="141"/>
    </row>
    <row r="74" spans="3:5" ht="21" customHeight="1" x14ac:dyDescent="0.25">
      <c r="C74" s="165"/>
      <c r="D74" s="141"/>
      <c r="E74" s="141"/>
    </row>
    <row r="75" spans="3:5" ht="21" customHeight="1" x14ac:dyDescent="0.25">
      <c r="C75" s="165"/>
      <c r="D75" s="141"/>
      <c r="E75" s="141"/>
    </row>
    <row r="76" spans="3:5" ht="21" customHeight="1" x14ac:dyDescent="0.25">
      <c r="C76" s="165"/>
      <c r="D76" s="141"/>
      <c r="E76" s="141"/>
    </row>
    <row r="77" spans="3:5" ht="21" customHeight="1" x14ac:dyDescent="0.25">
      <c r="C77" s="165"/>
      <c r="D77" s="141"/>
      <c r="E77" s="141"/>
    </row>
    <row r="78" spans="3:5" ht="21" customHeight="1" x14ac:dyDescent="0.25">
      <c r="C78" s="165"/>
      <c r="D78" s="141"/>
      <c r="E78" s="141"/>
    </row>
    <row r="79" spans="3:5" ht="21" customHeight="1" x14ac:dyDescent="0.25">
      <c r="C79" s="165"/>
      <c r="D79" s="141"/>
      <c r="E79" s="141"/>
    </row>
    <row r="80" spans="3:5" ht="21" customHeight="1" x14ac:dyDescent="0.25">
      <c r="C80" s="165"/>
      <c r="D80" s="141"/>
      <c r="E80" s="141"/>
    </row>
    <row r="81" spans="3:5" ht="21" customHeight="1" x14ac:dyDescent="0.25">
      <c r="C81" s="165"/>
      <c r="D81" s="141"/>
      <c r="E81" s="141"/>
    </row>
    <row r="82" spans="3:5" ht="21" customHeight="1" x14ac:dyDescent="0.25">
      <c r="C82" s="165"/>
      <c r="D82" s="141"/>
      <c r="E82" s="141"/>
    </row>
    <row r="83" spans="3:5" ht="21" customHeight="1" x14ac:dyDescent="0.25">
      <c r="C83" s="165"/>
      <c r="D83" s="141"/>
      <c r="E83" s="141"/>
    </row>
    <row r="84" spans="3:5" ht="21" customHeight="1" x14ac:dyDescent="0.25">
      <c r="C84" s="165"/>
      <c r="D84" s="141"/>
      <c r="E84" s="141"/>
    </row>
    <row r="85" spans="3:5" ht="21" customHeight="1" x14ac:dyDescent="0.25">
      <c r="C85" s="165"/>
      <c r="D85" s="141"/>
      <c r="E85" s="141"/>
    </row>
    <row r="86" spans="3:5" ht="21" customHeight="1" x14ac:dyDescent="0.25">
      <c r="C86" s="165"/>
      <c r="D86" s="141"/>
      <c r="E86" s="141"/>
    </row>
    <row r="87" spans="3:5" ht="21" customHeight="1" x14ac:dyDescent="0.25">
      <c r="C87" s="165"/>
      <c r="D87" s="141"/>
      <c r="E87" s="141"/>
    </row>
    <row r="88" spans="3:5" ht="21" customHeight="1" x14ac:dyDescent="0.25">
      <c r="C88" s="165"/>
      <c r="D88" s="141"/>
      <c r="E88" s="141"/>
    </row>
    <row r="89" spans="3:5" ht="21" customHeight="1" x14ac:dyDescent="0.25">
      <c r="C89" s="165"/>
      <c r="D89" s="141"/>
      <c r="E89" s="141"/>
    </row>
    <row r="90" spans="3:5" ht="21" customHeight="1" x14ac:dyDescent="0.25">
      <c r="C90" s="165"/>
      <c r="D90" s="141"/>
      <c r="E90" s="141"/>
    </row>
    <row r="91" spans="3:5" ht="21" customHeight="1" x14ac:dyDescent="0.25">
      <c r="C91" s="165"/>
      <c r="D91" s="141"/>
      <c r="E91" s="141"/>
    </row>
    <row r="92" spans="3:5" ht="21" customHeight="1" x14ac:dyDescent="0.25">
      <c r="C92" s="165"/>
      <c r="D92" s="141"/>
      <c r="E92" s="141"/>
    </row>
    <row r="93" spans="3:5" ht="21" customHeight="1" x14ac:dyDescent="0.25">
      <c r="C93" s="165"/>
      <c r="D93" s="141"/>
      <c r="E93" s="141"/>
    </row>
    <row r="94" spans="3:5" ht="21" customHeight="1" x14ac:dyDescent="0.25">
      <c r="C94" s="165"/>
      <c r="D94" s="141"/>
      <c r="E94" s="141"/>
    </row>
    <row r="95" spans="3:5" ht="21" customHeight="1" x14ac:dyDescent="0.25">
      <c r="C95" s="165"/>
      <c r="D95" s="141"/>
      <c r="E95" s="141"/>
    </row>
    <row r="96" spans="3:5" ht="21" customHeight="1" x14ac:dyDescent="0.25">
      <c r="C96" s="165"/>
      <c r="D96" s="141"/>
      <c r="E96" s="141"/>
    </row>
    <row r="97" spans="1:19" ht="21" customHeight="1" x14ac:dyDescent="0.25">
      <c r="C97" s="165"/>
      <c r="D97" s="141"/>
      <c r="E97" s="141"/>
    </row>
    <row r="98" spans="1:19" ht="21" customHeight="1" x14ac:dyDescent="0.25">
      <c r="C98" s="165"/>
      <c r="D98" s="141"/>
      <c r="E98" s="141"/>
    </row>
    <row r="99" spans="1:19" ht="4.5" customHeight="1" x14ac:dyDescent="0.25">
      <c r="C99" s="165"/>
      <c r="D99" s="141"/>
      <c r="E99" s="141"/>
    </row>
    <row r="100" spans="1:19" ht="4.5" customHeight="1" x14ac:dyDescent="0.25">
      <c r="C100" s="165"/>
      <c r="D100" s="141"/>
      <c r="E100" s="141"/>
    </row>
    <row r="101" spans="1:19" x14ac:dyDescent="0.25">
      <c r="A101" s="142" t="s">
        <v>14</v>
      </c>
      <c r="B101" s="142" t="s">
        <v>15</v>
      </c>
      <c r="C101" s="142" t="s">
        <v>71</v>
      </c>
      <c r="D101" s="142" t="s">
        <v>70</v>
      </c>
      <c r="E101" s="142" t="s">
        <v>69</v>
      </c>
      <c r="F101" s="211"/>
      <c r="G101" s="211" t="s">
        <v>58</v>
      </c>
    </row>
    <row r="102" spans="1:19" ht="15.6" x14ac:dyDescent="0.25">
      <c r="A102" s="147" t="s">
        <v>4</v>
      </c>
      <c r="B102" s="148" t="s">
        <v>5</v>
      </c>
      <c r="C102" s="169" t="s">
        <v>20</v>
      </c>
      <c r="D102" s="149" t="s">
        <v>68</v>
      </c>
      <c r="E102" s="145" t="s">
        <v>67</v>
      </c>
      <c r="F102" s="179"/>
      <c r="G102" s="180"/>
    </row>
    <row r="103" spans="1:19" ht="15.6" x14ac:dyDescent="0.25">
      <c r="A103" s="147" t="s">
        <v>4</v>
      </c>
      <c r="B103" s="148" t="s">
        <v>8</v>
      </c>
      <c r="C103" s="169" t="s">
        <v>21</v>
      </c>
      <c r="D103" s="149" t="s">
        <v>66</v>
      </c>
      <c r="E103" s="145" t="s">
        <v>65</v>
      </c>
      <c r="F103" s="179"/>
      <c r="G103" s="180"/>
    </row>
    <row r="104" spans="1:19" ht="26.4" x14ac:dyDescent="0.25">
      <c r="A104" s="147" t="s">
        <v>4</v>
      </c>
      <c r="B104" s="167" t="s">
        <v>57</v>
      </c>
      <c r="C104" s="150" t="s">
        <v>56</v>
      </c>
      <c r="D104" s="149" t="s">
        <v>64</v>
      </c>
      <c r="E104" s="145" t="s">
        <v>63</v>
      </c>
      <c r="F104" s="179"/>
      <c r="G104" s="180"/>
    </row>
    <row r="105" spans="1:19" ht="26.4" x14ac:dyDescent="0.25">
      <c r="A105" s="147" t="s">
        <v>4</v>
      </c>
      <c r="B105" s="167" t="s">
        <v>55</v>
      </c>
      <c r="C105" s="150" t="s">
        <v>54</v>
      </c>
      <c r="D105" s="149" t="s">
        <v>62</v>
      </c>
      <c r="E105" s="145" t="s">
        <v>61</v>
      </c>
      <c r="F105" s="179"/>
      <c r="G105" s="180"/>
    </row>
    <row r="106" spans="1:19" ht="20.399999999999999" x14ac:dyDescent="0.25">
      <c r="A106" s="147" t="s">
        <v>4</v>
      </c>
      <c r="B106" s="167" t="s">
        <v>55</v>
      </c>
      <c r="C106" s="150" t="s">
        <v>54</v>
      </c>
      <c r="D106" s="149"/>
      <c r="E106" s="145" t="s">
        <v>60</v>
      </c>
      <c r="F106" s="179"/>
      <c r="G106" s="180"/>
    </row>
    <row r="107" spans="1:19" s="1" customFormat="1" ht="15.6" x14ac:dyDescent="0.25">
      <c r="A107" s="151" t="s">
        <v>4</v>
      </c>
      <c r="B107" s="147"/>
      <c r="C107" s="147" t="s">
        <v>53</v>
      </c>
      <c r="D107" s="153"/>
      <c r="E107" s="154"/>
      <c r="F107" s="231"/>
      <c r="G107" s="232">
        <f>SUM(G102:G106)</f>
        <v>0</v>
      </c>
    </row>
    <row r="108" spans="1:19" s="17" customFormat="1" ht="17.399999999999999" x14ac:dyDescent="0.25">
      <c r="A108" s="101"/>
      <c r="B108" s="101"/>
      <c r="C108" s="170"/>
      <c r="D108" s="101"/>
      <c r="E108" s="101"/>
      <c r="F108" s="181"/>
      <c r="G108" s="181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7.399999999999999" x14ac:dyDescent="0.25">
      <c r="A109" s="155" t="s">
        <v>52</v>
      </c>
      <c r="B109" s="156"/>
      <c r="C109" s="157"/>
      <c r="D109" s="157"/>
      <c r="E109" s="157"/>
      <c r="F109" s="233"/>
      <c r="G109" s="182" t="s">
        <v>59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25">
      <c r="A110" s="159" t="s">
        <v>51</v>
      </c>
      <c r="B110" s="160"/>
      <c r="C110" s="157"/>
      <c r="D110" s="157"/>
      <c r="E110" s="157"/>
      <c r="F110" s="233"/>
      <c r="G110" s="184" t="s">
        <v>50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25">
      <c r="A111" s="134"/>
      <c r="B111" s="134"/>
      <c r="C111" s="157"/>
      <c r="D111" s="157"/>
      <c r="E111" s="157"/>
      <c r="F111" s="233"/>
      <c r="G111" s="184" t="s">
        <v>49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1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IL51"/>
  <sheetViews>
    <sheetView zoomScale="70" zoomScaleNormal="70" workbookViewId="0">
      <selection activeCell="I4" sqref="I4"/>
    </sheetView>
  </sheetViews>
  <sheetFormatPr defaultColWidth="9.33203125" defaultRowHeight="15.6" x14ac:dyDescent="0.25"/>
  <cols>
    <col min="1" max="1" width="22.33203125" style="229" customWidth="1"/>
    <col min="2" max="2" width="16.33203125" style="229" customWidth="1"/>
    <col min="3" max="4" width="44" style="229" customWidth="1"/>
    <col min="5" max="5" width="81" style="229" customWidth="1"/>
    <col min="6" max="6" width="26.6640625" style="230" customWidth="1"/>
    <col min="7" max="7" width="24" style="230" customWidth="1"/>
    <col min="8" max="16384" width="9.33203125" style="2"/>
  </cols>
  <sheetData>
    <row r="1" spans="1:246" ht="15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"/>
    </row>
    <row r="2" spans="1:246" ht="44.1" customHeight="1" x14ac:dyDescent="0.25">
      <c r="A2" s="327" t="s">
        <v>404</v>
      </c>
      <c r="B2" s="327"/>
      <c r="C2" s="327"/>
      <c r="D2" s="327"/>
      <c r="E2" s="327"/>
      <c r="F2" s="327"/>
      <c r="G2" s="327"/>
      <c r="H2" s="5"/>
      <c r="I2" s="5"/>
    </row>
    <row r="3" spans="1:246" s="7" customFormat="1" ht="24" customHeight="1" x14ac:dyDescent="0.25">
      <c r="A3" s="325" t="s">
        <v>434</v>
      </c>
      <c r="B3" s="325"/>
      <c r="C3" s="325"/>
      <c r="D3" s="325"/>
      <c r="E3" s="325"/>
      <c r="F3" s="209"/>
      <c r="G3" s="20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s="3" customFormat="1" ht="17.399999999999999" x14ac:dyDescent="0.25">
      <c r="A7" s="138" t="s">
        <v>387</v>
      </c>
      <c r="B7" s="138"/>
      <c r="C7" s="138"/>
      <c r="D7" s="138"/>
      <c r="E7" s="138"/>
      <c r="F7" s="214"/>
      <c r="G7" s="214"/>
    </row>
    <row r="8" spans="1:246" ht="18.600000000000001" customHeight="1" x14ac:dyDescent="0.25">
      <c r="C8" s="234"/>
      <c r="D8" s="234"/>
      <c r="E8" s="234"/>
    </row>
    <row r="9" spans="1:246" ht="36.75" customHeight="1" x14ac:dyDescent="0.25">
      <c r="A9" s="215" t="s">
        <v>14</v>
      </c>
      <c r="B9" s="215" t="s">
        <v>15</v>
      </c>
      <c r="C9" s="215" t="s">
        <v>71</v>
      </c>
      <c r="D9" s="311" t="s">
        <v>401</v>
      </c>
      <c r="E9" s="215" t="s">
        <v>69</v>
      </c>
      <c r="F9" s="216" t="s">
        <v>176</v>
      </c>
      <c r="G9" s="216" t="s">
        <v>58</v>
      </c>
    </row>
    <row r="10" spans="1:246" x14ac:dyDescent="0.25">
      <c r="A10" s="147" t="s">
        <v>6</v>
      </c>
      <c r="B10" s="151" t="s">
        <v>118</v>
      </c>
      <c r="C10" s="217"/>
      <c r="D10" s="218" t="s">
        <v>402</v>
      </c>
      <c r="E10" s="217"/>
      <c r="F10" s="219"/>
      <c r="G10" s="220"/>
    </row>
    <row r="11" spans="1:246" x14ac:dyDescent="0.25">
      <c r="A11" s="147" t="s">
        <v>6</v>
      </c>
      <c r="B11" s="151" t="s">
        <v>119</v>
      </c>
      <c r="C11" s="217"/>
      <c r="D11" s="218" t="s">
        <v>402</v>
      </c>
      <c r="E11" s="217"/>
      <c r="F11" s="219"/>
      <c r="G11" s="220"/>
    </row>
    <row r="12" spans="1:246" x14ac:dyDescent="0.25">
      <c r="A12" s="147" t="s">
        <v>6</v>
      </c>
      <c r="B12" s="151" t="s">
        <v>120</v>
      </c>
      <c r="C12" s="217"/>
      <c r="D12" s="218" t="s">
        <v>402</v>
      </c>
      <c r="E12" s="217"/>
      <c r="F12" s="219"/>
      <c r="G12" s="220"/>
    </row>
    <row r="13" spans="1:246" x14ac:dyDescent="0.25">
      <c r="A13" s="147" t="s">
        <v>6</v>
      </c>
      <c r="B13" s="151" t="s">
        <v>121</v>
      </c>
      <c r="C13" s="217"/>
      <c r="D13" s="218" t="s">
        <v>402</v>
      </c>
      <c r="E13" s="217"/>
      <c r="F13" s="219"/>
      <c r="G13" s="220"/>
    </row>
    <row r="14" spans="1:246" x14ac:dyDescent="0.25">
      <c r="A14" s="147" t="s">
        <v>6</v>
      </c>
      <c r="B14" s="151" t="s">
        <v>122</v>
      </c>
      <c r="C14" s="217"/>
      <c r="D14" s="218" t="s">
        <v>402</v>
      </c>
      <c r="E14" s="217"/>
      <c r="F14" s="219"/>
      <c r="G14" s="220"/>
    </row>
    <row r="15" spans="1:246" x14ac:dyDescent="0.25">
      <c r="A15" s="147" t="s">
        <v>6</v>
      </c>
      <c r="B15" s="151" t="s">
        <v>123</v>
      </c>
      <c r="C15" s="217"/>
      <c r="D15" s="218" t="s">
        <v>402</v>
      </c>
      <c r="E15" s="217"/>
      <c r="F15" s="219"/>
      <c r="G15" s="220"/>
    </row>
    <row r="16" spans="1:246" x14ac:dyDescent="0.25">
      <c r="A16" s="147" t="s">
        <v>6</v>
      </c>
      <c r="B16" s="151" t="s">
        <v>124</v>
      </c>
      <c r="C16" s="217"/>
      <c r="D16" s="218" t="s">
        <v>402</v>
      </c>
      <c r="E16" s="217"/>
      <c r="F16" s="219"/>
      <c r="G16" s="220"/>
    </row>
    <row r="17" spans="1:7" x14ac:dyDescent="0.25">
      <c r="A17" s="147" t="s">
        <v>6</v>
      </c>
      <c r="B17" s="151" t="s">
        <v>125</v>
      </c>
      <c r="C17" s="217"/>
      <c r="D17" s="218" t="s">
        <v>402</v>
      </c>
      <c r="E17" s="217"/>
      <c r="F17" s="219"/>
      <c r="G17" s="220"/>
    </row>
    <row r="18" spans="1:7" x14ac:dyDescent="0.25">
      <c r="A18" s="147" t="s">
        <v>6</v>
      </c>
      <c r="B18" s="151" t="s">
        <v>126</v>
      </c>
      <c r="C18" s="217"/>
      <c r="D18" s="218" t="s">
        <v>402</v>
      </c>
      <c r="E18" s="217"/>
      <c r="F18" s="219"/>
      <c r="G18" s="220"/>
    </row>
    <row r="19" spans="1:7" x14ac:dyDescent="0.25">
      <c r="A19" s="147" t="s">
        <v>6</v>
      </c>
      <c r="B19" s="151" t="s">
        <v>140</v>
      </c>
      <c r="C19" s="217"/>
      <c r="D19" s="218" t="s">
        <v>402</v>
      </c>
      <c r="E19" s="217"/>
      <c r="F19" s="219"/>
      <c r="G19" s="220"/>
    </row>
    <row r="20" spans="1:7" x14ac:dyDescent="0.25">
      <c r="A20" s="147" t="s">
        <v>6</v>
      </c>
      <c r="B20" s="151" t="s">
        <v>141</v>
      </c>
      <c r="C20" s="217"/>
      <c r="D20" s="218" t="s">
        <v>402</v>
      </c>
      <c r="E20" s="217"/>
      <c r="F20" s="219"/>
      <c r="G20" s="220"/>
    </row>
    <row r="21" spans="1:7" x14ac:dyDescent="0.25">
      <c r="A21" s="147" t="s">
        <v>6</v>
      </c>
      <c r="B21" s="151" t="s">
        <v>314</v>
      </c>
      <c r="C21" s="217"/>
      <c r="D21" s="218" t="s">
        <v>402</v>
      </c>
      <c r="E21" s="217"/>
      <c r="F21" s="219"/>
      <c r="G21" s="220"/>
    </row>
    <row r="22" spans="1:7" x14ac:dyDescent="0.25">
      <c r="A22" s="147" t="s">
        <v>6</v>
      </c>
      <c r="B22" s="151" t="s">
        <v>315</v>
      </c>
      <c r="C22" s="217"/>
      <c r="D22" s="218" t="s">
        <v>402</v>
      </c>
      <c r="E22" s="217"/>
      <c r="F22" s="219"/>
      <c r="G22" s="220"/>
    </row>
    <row r="23" spans="1:7" x14ac:dyDescent="0.25">
      <c r="A23" s="147" t="s">
        <v>6</v>
      </c>
      <c r="B23" s="151" t="s">
        <v>316</v>
      </c>
      <c r="C23" s="217"/>
      <c r="D23" s="218" t="s">
        <v>402</v>
      </c>
      <c r="E23" s="217"/>
      <c r="F23" s="219"/>
      <c r="G23" s="220"/>
    </row>
    <row r="24" spans="1:7" hidden="1" x14ac:dyDescent="0.25">
      <c r="A24" s="147" t="s">
        <v>6</v>
      </c>
      <c r="B24" s="151" t="s">
        <v>317</v>
      </c>
      <c r="C24" s="217"/>
      <c r="D24" s="218" t="s">
        <v>174</v>
      </c>
      <c r="E24" s="217"/>
      <c r="F24" s="219"/>
      <c r="G24" s="220"/>
    </row>
    <row r="25" spans="1:7" hidden="1" x14ac:dyDescent="0.25">
      <c r="A25" s="147" t="s">
        <v>6</v>
      </c>
      <c r="B25" s="151" t="s">
        <v>318</v>
      </c>
      <c r="C25" s="217"/>
      <c r="D25" s="218" t="s">
        <v>174</v>
      </c>
      <c r="E25" s="217"/>
      <c r="F25" s="219"/>
      <c r="G25" s="220"/>
    </row>
    <row r="26" spans="1:7" hidden="1" x14ac:dyDescent="0.25">
      <c r="A26" s="147" t="s">
        <v>6</v>
      </c>
      <c r="B26" s="151" t="s">
        <v>319</v>
      </c>
      <c r="C26" s="217"/>
      <c r="D26" s="218" t="s">
        <v>174</v>
      </c>
      <c r="E26" s="217"/>
      <c r="F26" s="219"/>
      <c r="G26" s="220"/>
    </row>
    <row r="27" spans="1:7" hidden="1" x14ac:dyDescent="0.25">
      <c r="A27" s="147" t="s">
        <v>6</v>
      </c>
      <c r="B27" s="151" t="s">
        <v>320</v>
      </c>
      <c r="C27" s="217"/>
      <c r="D27" s="218" t="s">
        <v>174</v>
      </c>
      <c r="E27" s="217"/>
      <c r="F27" s="219"/>
      <c r="G27" s="220"/>
    </row>
    <row r="28" spans="1:7" hidden="1" x14ac:dyDescent="0.25">
      <c r="A28" s="147" t="s">
        <v>6</v>
      </c>
      <c r="B28" s="151" t="s">
        <v>321</v>
      </c>
      <c r="C28" s="217"/>
      <c r="D28" s="218" t="s">
        <v>174</v>
      </c>
      <c r="E28" s="217"/>
      <c r="F28" s="219"/>
      <c r="G28" s="220"/>
    </row>
    <row r="29" spans="1:7" hidden="1" x14ac:dyDescent="0.25">
      <c r="A29" s="147" t="s">
        <v>6</v>
      </c>
      <c r="B29" s="151" t="s">
        <v>322</v>
      </c>
      <c r="C29" s="217"/>
      <c r="D29" s="218" t="s">
        <v>174</v>
      </c>
      <c r="E29" s="217"/>
      <c r="F29" s="219"/>
      <c r="G29" s="220"/>
    </row>
    <row r="30" spans="1:7" hidden="1" x14ac:dyDescent="0.25">
      <c r="A30" s="147" t="s">
        <v>6</v>
      </c>
      <c r="B30" s="151" t="s">
        <v>323</v>
      </c>
      <c r="C30" s="217"/>
      <c r="D30" s="218" t="s">
        <v>174</v>
      </c>
      <c r="E30" s="217"/>
      <c r="F30" s="219"/>
      <c r="G30" s="220"/>
    </row>
    <row r="31" spans="1:7" hidden="1" x14ac:dyDescent="0.25">
      <c r="A31" s="147" t="s">
        <v>6</v>
      </c>
      <c r="B31" s="151" t="s">
        <v>324</v>
      </c>
      <c r="C31" s="217"/>
      <c r="D31" s="218" t="s">
        <v>174</v>
      </c>
      <c r="E31" s="217"/>
      <c r="F31" s="219"/>
      <c r="G31" s="220"/>
    </row>
    <row r="32" spans="1:7" hidden="1" x14ac:dyDescent="0.25">
      <c r="A32" s="147" t="s">
        <v>6</v>
      </c>
      <c r="B32" s="151" t="s">
        <v>325</v>
      </c>
      <c r="C32" s="217"/>
      <c r="D32" s="218" t="s">
        <v>174</v>
      </c>
      <c r="E32" s="217"/>
      <c r="F32" s="219"/>
      <c r="G32" s="220"/>
    </row>
    <row r="33" spans="1:19" hidden="1" x14ac:dyDescent="0.25">
      <c r="A33" s="147" t="s">
        <v>6</v>
      </c>
      <c r="B33" s="151" t="s">
        <v>326</v>
      </c>
      <c r="C33" s="217"/>
      <c r="D33" s="218" t="s">
        <v>174</v>
      </c>
      <c r="E33" s="217"/>
      <c r="F33" s="219"/>
      <c r="G33" s="220"/>
    </row>
    <row r="34" spans="1:19" hidden="1" x14ac:dyDescent="0.25">
      <c r="A34" s="147" t="s">
        <v>6</v>
      </c>
      <c r="B34" s="151" t="s">
        <v>327</v>
      </c>
      <c r="C34" s="217"/>
      <c r="D34" s="218" t="s">
        <v>174</v>
      </c>
      <c r="E34" s="217"/>
      <c r="F34" s="219"/>
      <c r="G34" s="220"/>
    </row>
    <row r="35" spans="1:19" hidden="1" x14ac:dyDescent="0.25">
      <c r="A35" s="147" t="s">
        <v>6</v>
      </c>
      <c r="B35" s="151" t="s">
        <v>328</v>
      </c>
      <c r="C35" s="217"/>
      <c r="D35" s="218" t="s">
        <v>174</v>
      </c>
      <c r="E35" s="217"/>
      <c r="F35" s="219"/>
      <c r="G35" s="220"/>
    </row>
    <row r="36" spans="1:19" hidden="1" x14ac:dyDescent="0.25">
      <c r="A36" s="147" t="s">
        <v>6</v>
      </c>
      <c r="B36" s="151" t="s">
        <v>329</v>
      </c>
      <c r="C36" s="217"/>
      <c r="D36" s="218" t="s">
        <v>174</v>
      </c>
      <c r="E36" s="217"/>
      <c r="F36" s="219"/>
      <c r="G36" s="220"/>
    </row>
    <row r="37" spans="1:19" hidden="1" x14ac:dyDescent="0.25">
      <c r="A37" s="147" t="s">
        <v>6</v>
      </c>
      <c r="B37" s="151" t="s">
        <v>330</v>
      </c>
      <c r="C37" s="217"/>
      <c r="D37" s="218" t="s">
        <v>174</v>
      </c>
      <c r="E37" s="217"/>
      <c r="F37" s="219"/>
      <c r="G37" s="220"/>
    </row>
    <row r="38" spans="1:19" hidden="1" x14ac:dyDescent="0.25">
      <c r="A38" s="147" t="s">
        <v>6</v>
      </c>
      <c r="B38" s="151" t="s">
        <v>331</v>
      </c>
      <c r="C38" s="217"/>
      <c r="D38" s="218" t="s">
        <v>174</v>
      </c>
      <c r="E38" s="217"/>
      <c r="F38" s="219"/>
      <c r="G38" s="220"/>
    </row>
    <row r="39" spans="1:19" hidden="1" x14ac:dyDescent="0.25">
      <c r="A39" s="147" t="s">
        <v>6</v>
      </c>
      <c r="B39" s="151" t="s">
        <v>332</v>
      </c>
      <c r="C39" s="217"/>
      <c r="D39" s="218" t="s">
        <v>174</v>
      </c>
      <c r="E39" s="217"/>
      <c r="F39" s="219"/>
      <c r="G39" s="220"/>
    </row>
    <row r="40" spans="1:19" hidden="1" x14ac:dyDescent="0.25">
      <c r="A40" s="147" t="s">
        <v>6</v>
      </c>
      <c r="B40" s="151" t="s">
        <v>333</v>
      </c>
      <c r="C40" s="217"/>
      <c r="D40" s="218" t="s">
        <v>174</v>
      </c>
      <c r="E40" s="217"/>
      <c r="F40" s="219"/>
      <c r="G40" s="220"/>
    </row>
    <row r="41" spans="1:19" hidden="1" x14ac:dyDescent="0.25">
      <c r="A41" s="147" t="s">
        <v>6</v>
      </c>
      <c r="B41" s="151" t="s">
        <v>334</v>
      </c>
      <c r="C41" s="217"/>
      <c r="D41" s="218" t="s">
        <v>174</v>
      </c>
      <c r="E41" s="217"/>
      <c r="F41" s="219"/>
      <c r="G41" s="220"/>
    </row>
    <row r="42" spans="1:19" hidden="1" x14ac:dyDescent="0.25">
      <c r="A42" s="147" t="s">
        <v>6</v>
      </c>
      <c r="B42" s="151" t="s">
        <v>335</v>
      </c>
      <c r="C42" s="217"/>
      <c r="D42" s="218" t="s">
        <v>174</v>
      </c>
      <c r="E42" s="217"/>
      <c r="F42" s="219"/>
      <c r="G42" s="220"/>
    </row>
    <row r="43" spans="1:19" hidden="1" x14ac:dyDescent="0.25">
      <c r="A43" s="147" t="s">
        <v>6</v>
      </c>
      <c r="B43" s="151" t="s">
        <v>336</v>
      </c>
      <c r="C43" s="217"/>
      <c r="D43" s="218" t="s">
        <v>174</v>
      </c>
      <c r="E43" s="217"/>
      <c r="F43" s="219"/>
      <c r="G43" s="220"/>
    </row>
    <row r="44" spans="1:19" hidden="1" x14ac:dyDescent="0.25">
      <c r="A44" s="147" t="s">
        <v>6</v>
      </c>
      <c r="B44" s="151" t="s">
        <v>337</v>
      </c>
      <c r="C44" s="217"/>
      <c r="D44" s="218" t="s">
        <v>174</v>
      </c>
      <c r="E44" s="217"/>
      <c r="F44" s="219"/>
      <c r="G44" s="220"/>
    </row>
    <row r="45" spans="1:19" hidden="1" x14ac:dyDescent="0.25">
      <c r="A45" s="147" t="s">
        <v>6</v>
      </c>
      <c r="B45" s="151" t="s">
        <v>338</v>
      </c>
      <c r="C45" s="217"/>
      <c r="D45" s="218" t="s">
        <v>174</v>
      </c>
      <c r="E45" s="217"/>
      <c r="F45" s="219"/>
      <c r="G45" s="220"/>
    </row>
    <row r="46" spans="1:19" hidden="1" x14ac:dyDescent="0.25">
      <c r="A46" s="147" t="s">
        <v>6</v>
      </c>
      <c r="B46" s="151" t="s">
        <v>339</v>
      </c>
      <c r="C46" s="237"/>
      <c r="D46" s="218" t="s">
        <v>174</v>
      </c>
      <c r="E46" s="238"/>
      <c r="F46" s="243"/>
      <c r="G46" s="220"/>
    </row>
    <row r="47" spans="1:19" s="1" customFormat="1" x14ac:dyDescent="0.25">
      <c r="A47" s="147" t="s">
        <v>6</v>
      </c>
      <c r="B47" s="151"/>
      <c r="C47" s="152" t="s">
        <v>162</v>
      </c>
      <c r="D47" s="239"/>
      <c r="E47" s="239"/>
      <c r="F47" s="260">
        <f>SUM(F10:F46)</f>
        <v>0</v>
      </c>
      <c r="G47" s="260">
        <f>SUM(G10:G18)</f>
        <v>0</v>
      </c>
    </row>
    <row r="48" spans="1:19" s="17" customFormat="1" ht="17.399999999999999" x14ac:dyDescent="0.3">
      <c r="A48" s="105"/>
      <c r="B48" s="105"/>
      <c r="C48" s="105"/>
      <c r="D48" s="105"/>
      <c r="E48" s="105"/>
      <c r="F48" s="221"/>
      <c r="G48" s="221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7.399999999999999" x14ac:dyDescent="0.3">
      <c r="A49" s="223" t="s">
        <v>52</v>
      </c>
      <c r="B49" s="224"/>
      <c r="C49" s="225"/>
      <c r="D49" s="225"/>
      <c r="E49" s="225"/>
      <c r="F49" s="226" t="s">
        <v>59</v>
      </c>
      <c r="G49" s="227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">
      <c r="A50" s="228" t="s">
        <v>51</v>
      </c>
      <c r="B50" s="224"/>
      <c r="C50" s="225"/>
      <c r="D50" s="225"/>
      <c r="E50" s="225"/>
      <c r="F50" s="226" t="s">
        <v>50</v>
      </c>
      <c r="G50" s="226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33"/>
      <c r="B51" s="133"/>
      <c r="C51" s="225"/>
      <c r="D51" s="225"/>
      <c r="E51" s="225"/>
      <c r="F51" s="226" t="s">
        <v>49</v>
      </c>
      <c r="G51" s="226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A1:IL51"/>
  <sheetViews>
    <sheetView topLeftCell="A4" zoomScale="80" zoomScaleNormal="80" workbookViewId="0">
      <selection activeCell="G4" sqref="G4"/>
    </sheetView>
  </sheetViews>
  <sheetFormatPr defaultRowHeight="15" x14ac:dyDescent="0.25"/>
  <cols>
    <col min="1" max="1" width="19.33203125" style="245" customWidth="1"/>
    <col min="2" max="2" width="18.33203125" style="245" bestFit="1" customWidth="1"/>
    <col min="3" max="3" width="23.33203125" style="246" customWidth="1"/>
    <col min="4" max="4" width="48" style="245" customWidth="1"/>
    <col min="5" max="5" width="86" style="245" customWidth="1"/>
    <col min="6" max="7" width="21.6640625" style="249" customWidth="1"/>
  </cols>
  <sheetData>
    <row r="1" spans="1:246" s="2" customFormat="1" ht="15" customHeight="1" x14ac:dyDescent="0.25">
      <c r="A1" s="326" t="s">
        <v>397</v>
      </c>
      <c r="B1" s="326"/>
      <c r="C1" s="326"/>
      <c r="D1" s="326"/>
      <c r="E1" s="326"/>
      <c r="F1" s="326"/>
      <c r="G1" s="326"/>
      <c r="H1" s="1"/>
    </row>
    <row r="2" spans="1:246" s="2" customFormat="1" ht="44.1" customHeight="1" x14ac:dyDescent="0.25">
      <c r="A2" s="327" t="s">
        <v>404</v>
      </c>
      <c r="B2" s="327"/>
      <c r="C2" s="327"/>
      <c r="D2" s="327"/>
      <c r="E2" s="327"/>
      <c r="F2" s="327"/>
      <c r="G2" s="327"/>
      <c r="H2" s="5"/>
      <c r="I2" s="5"/>
    </row>
    <row r="3" spans="1:246" s="7" customFormat="1" ht="24" customHeight="1" x14ac:dyDescent="0.25">
      <c r="A3" s="325" t="s">
        <v>434</v>
      </c>
      <c r="B3" s="325"/>
      <c r="C3" s="325"/>
      <c r="D3" s="325"/>
      <c r="E3" s="325"/>
      <c r="F3" s="209"/>
      <c r="G3" s="20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1" customFormat="1" ht="31.2" customHeight="1" x14ac:dyDescent="0.3">
      <c r="A4" s="51" t="s">
        <v>11</v>
      </c>
      <c r="B4" s="135" t="str">
        <f>+'Scheda sintetica riepilogativa'!B4</f>
        <v>Da compilare</v>
      </c>
      <c r="C4" s="53"/>
      <c r="D4" s="53"/>
      <c r="E4" s="53"/>
      <c r="F4" s="176"/>
      <c r="G4" s="210"/>
      <c r="H4" s="52"/>
      <c r="I4" s="53"/>
      <c r="J4" s="52"/>
      <c r="K4" s="52"/>
      <c r="L4" s="53"/>
      <c r="M4" s="52"/>
      <c r="N4" s="53"/>
      <c r="O4" s="52"/>
      <c r="P4" s="52"/>
      <c r="Q4" s="54"/>
    </row>
    <row r="5" spans="1:246" s="51" customFormat="1" ht="15.6" x14ac:dyDescent="0.3">
      <c r="A5" s="51" t="s">
        <v>12</v>
      </c>
      <c r="B5" s="135" t="str">
        <f>+'Scheda sintetica riepilogativa'!B5</f>
        <v xml:space="preserve">da compilare </v>
      </c>
      <c r="C5" s="53"/>
      <c r="D5" s="53"/>
      <c r="E5" s="53"/>
      <c r="F5" s="176"/>
      <c r="G5" s="210"/>
      <c r="H5" s="52"/>
      <c r="I5" s="53"/>
      <c r="J5" s="52"/>
      <c r="K5" s="52"/>
      <c r="L5" s="53"/>
      <c r="M5" s="52"/>
      <c r="N5" s="53"/>
      <c r="O5" s="52"/>
      <c r="P5" s="52"/>
      <c r="Q5" s="54"/>
    </row>
    <row r="6" spans="1:246" s="51" customFormat="1" ht="30" customHeight="1" x14ac:dyDescent="0.3">
      <c r="A6" s="136" t="s">
        <v>400</v>
      </c>
      <c r="B6" s="137" t="str">
        <f>+'Scheda sintetica riepilogativa'!B6</f>
        <v>Nessuna selezione</v>
      </c>
      <c r="C6" s="53"/>
      <c r="D6" s="53"/>
      <c r="E6" s="53"/>
      <c r="F6" s="176"/>
      <c r="G6" s="210"/>
      <c r="H6" s="52"/>
      <c r="I6" s="53"/>
      <c r="J6" s="52"/>
      <c r="K6" s="52"/>
      <c r="L6" s="53"/>
      <c r="M6" s="52"/>
      <c r="N6" s="53"/>
      <c r="O6" s="52"/>
      <c r="P6" s="52"/>
      <c r="Q6" s="54"/>
    </row>
    <row r="7" spans="1:246" ht="40.200000000000003" customHeight="1" x14ac:dyDescent="0.25">
      <c r="A7" s="138" t="s">
        <v>421</v>
      </c>
      <c r="B7" s="138"/>
      <c r="C7" s="244"/>
      <c r="D7" s="138"/>
      <c r="E7" s="138"/>
      <c r="F7" s="214"/>
      <c r="G7" s="214"/>
      <c r="H7" s="3"/>
      <c r="I7" s="3"/>
    </row>
    <row r="8" spans="1:246" ht="31.2" x14ac:dyDescent="0.25">
      <c r="A8" s="215" t="s">
        <v>14</v>
      </c>
      <c r="B8" s="215" t="s">
        <v>15</v>
      </c>
      <c r="C8" s="215" t="s">
        <v>71</v>
      </c>
      <c r="D8" s="142" t="s">
        <v>401</v>
      </c>
      <c r="E8" s="215" t="s">
        <v>69</v>
      </c>
      <c r="F8" s="216" t="s">
        <v>176</v>
      </c>
      <c r="G8" s="216" t="s">
        <v>58</v>
      </c>
    </row>
    <row r="9" spans="1:246" s="66" customFormat="1" ht="15.6" x14ac:dyDescent="0.25">
      <c r="A9" s="147" t="s">
        <v>9</v>
      </c>
      <c r="B9" s="148" t="s">
        <v>127</v>
      </c>
      <c r="C9" s="218" t="s">
        <v>149</v>
      </c>
      <c r="D9" s="218" t="s">
        <v>402</v>
      </c>
      <c r="E9" s="217" t="s">
        <v>159</v>
      </c>
      <c r="F9" s="219"/>
      <c r="G9" s="220"/>
    </row>
    <row r="10" spans="1:246" s="66" customFormat="1" ht="15.6" x14ac:dyDescent="0.25">
      <c r="A10" s="147" t="s">
        <v>9</v>
      </c>
      <c r="B10" s="148" t="s">
        <v>128</v>
      </c>
      <c r="C10" s="218" t="s">
        <v>150</v>
      </c>
      <c r="D10" s="218" t="s">
        <v>402</v>
      </c>
      <c r="E10" s="217" t="s">
        <v>159</v>
      </c>
      <c r="F10" s="219"/>
      <c r="G10" s="220"/>
    </row>
    <row r="11" spans="1:246" s="66" customFormat="1" ht="15.6" x14ac:dyDescent="0.25">
      <c r="A11" s="147" t="s">
        <v>9</v>
      </c>
      <c r="B11" s="148" t="s">
        <v>129</v>
      </c>
      <c r="C11" s="218" t="s">
        <v>151</v>
      </c>
      <c r="D11" s="218" t="s">
        <v>402</v>
      </c>
      <c r="E11" s="217" t="s">
        <v>159</v>
      </c>
      <c r="F11" s="219"/>
      <c r="G11" s="220"/>
    </row>
    <row r="12" spans="1:246" s="66" customFormat="1" ht="15.6" x14ac:dyDescent="0.25">
      <c r="A12" s="147" t="s">
        <v>9</v>
      </c>
      <c r="B12" s="148" t="s">
        <v>130</v>
      </c>
      <c r="C12" s="218" t="s">
        <v>152</v>
      </c>
      <c r="D12" s="218" t="s">
        <v>402</v>
      </c>
      <c r="E12" s="217" t="s">
        <v>159</v>
      </c>
      <c r="F12" s="219"/>
      <c r="G12" s="220"/>
    </row>
    <row r="13" spans="1:246" s="66" customFormat="1" ht="15.6" x14ac:dyDescent="0.25">
      <c r="A13" s="147" t="s">
        <v>9</v>
      </c>
      <c r="B13" s="148" t="s">
        <v>131</v>
      </c>
      <c r="C13" s="218" t="s">
        <v>153</v>
      </c>
      <c r="D13" s="218" t="s">
        <v>402</v>
      </c>
      <c r="E13" s="217" t="s">
        <v>159</v>
      </c>
      <c r="F13" s="219"/>
      <c r="G13" s="220"/>
    </row>
    <row r="14" spans="1:246" s="66" customFormat="1" ht="15.6" x14ac:dyDescent="0.25">
      <c r="A14" s="147" t="s">
        <v>9</v>
      </c>
      <c r="B14" s="148" t="s">
        <v>132</v>
      </c>
      <c r="C14" s="218" t="s">
        <v>154</v>
      </c>
      <c r="D14" s="218" t="s">
        <v>402</v>
      </c>
      <c r="E14" s="217" t="s">
        <v>159</v>
      </c>
      <c r="F14" s="219"/>
      <c r="G14" s="220"/>
    </row>
    <row r="15" spans="1:246" s="66" customFormat="1" ht="15.6" x14ac:dyDescent="0.25">
      <c r="A15" s="147" t="s">
        <v>9</v>
      </c>
      <c r="B15" s="148" t="s">
        <v>133</v>
      </c>
      <c r="C15" s="218" t="s">
        <v>155</v>
      </c>
      <c r="D15" s="218" t="s">
        <v>402</v>
      </c>
      <c r="E15" s="217" t="s">
        <v>159</v>
      </c>
      <c r="F15" s="219"/>
      <c r="G15" s="220"/>
    </row>
    <row r="16" spans="1:246" s="66" customFormat="1" ht="15.6" x14ac:dyDescent="0.25">
      <c r="A16" s="147" t="s">
        <v>9</v>
      </c>
      <c r="B16" s="148" t="s">
        <v>134</v>
      </c>
      <c r="C16" s="218" t="s">
        <v>156</v>
      </c>
      <c r="D16" s="218" t="s">
        <v>402</v>
      </c>
      <c r="E16" s="217" t="s">
        <v>159</v>
      </c>
      <c r="F16" s="219"/>
      <c r="G16" s="220"/>
    </row>
    <row r="17" spans="1:7" s="66" customFormat="1" ht="15.6" x14ac:dyDescent="0.25">
      <c r="A17" s="147" t="s">
        <v>9</v>
      </c>
      <c r="B17" s="148" t="s">
        <v>135</v>
      </c>
      <c r="C17" s="218" t="s">
        <v>157</v>
      </c>
      <c r="D17" s="218" t="s">
        <v>402</v>
      </c>
      <c r="E17" s="217" t="s">
        <v>159</v>
      </c>
      <c r="F17" s="219"/>
      <c r="G17" s="220"/>
    </row>
    <row r="18" spans="1:7" s="66" customFormat="1" ht="15.6" x14ac:dyDescent="0.25">
      <c r="A18" s="147" t="s">
        <v>9</v>
      </c>
      <c r="B18" s="148" t="s">
        <v>136</v>
      </c>
      <c r="C18" s="218" t="s">
        <v>158</v>
      </c>
      <c r="D18" s="218" t="s">
        <v>402</v>
      </c>
      <c r="E18" s="217" t="s">
        <v>159</v>
      </c>
      <c r="F18" s="219"/>
      <c r="G18" s="220"/>
    </row>
    <row r="19" spans="1:7" s="66" customFormat="1" ht="15.6" x14ac:dyDescent="0.25">
      <c r="A19" s="147" t="s">
        <v>9</v>
      </c>
      <c r="B19" s="148" t="s">
        <v>142</v>
      </c>
      <c r="C19" s="218" t="s">
        <v>199</v>
      </c>
      <c r="D19" s="218" t="s">
        <v>402</v>
      </c>
      <c r="E19" s="217" t="s">
        <v>159</v>
      </c>
      <c r="F19" s="219"/>
      <c r="G19" s="220"/>
    </row>
    <row r="20" spans="1:7" s="66" customFormat="1" ht="15.6" x14ac:dyDescent="0.25">
      <c r="A20" s="147" t="s">
        <v>9</v>
      </c>
      <c r="B20" s="148" t="s">
        <v>340</v>
      </c>
      <c r="C20" s="218" t="s">
        <v>200</v>
      </c>
      <c r="D20" s="218" t="s">
        <v>402</v>
      </c>
      <c r="E20" s="217" t="s">
        <v>159</v>
      </c>
      <c r="F20" s="219"/>
      <c r="G20" s="220"/>
    </row>
    <row r="21" spans="1:7" s="66" customFormat="1" ht="15.6" x14ac:dyDescent="0.25">
      <c r="A21" s="147" t="s">
        <v>9</v>
      </c>
      <c r="B21" s="148" t="s">
        <v>341</v>
      </c>
      <c r="C21" s="218" t="s">
        <v>201</v>
      </c>
      <c r="D21" s="218" t="s">
        <v>402</v>
      </c>
      <c r="E21" s="217" t="s">
        <v>159</v>
      </c>
      <c r="F21" s="219"/>
      <c r="G21" s="220"/>
    </row>
    <row r="22" spans="1:7" s="66" customFormat="1" ht="15.6" hidden="1" x14ac:dyDescent="0.25">
      <c r="A22" s="147" t="s">
        <v>9</v>
      </c>
      <c r="B22" s="148" t="s">
        <v>342</v>
      </c>
      <c r="C22" s="218" t="s">
        <v>202</v>
      </c>
      <c r="D22" s="218" t="s">
        <v>402</v>
      </c>
      <c r="E22" s="217" t="s">
        <v>159</v>
      </c>
      <c r="F22" s="219"/>
      <c r="G22" s="220"/>
    </row>
    <row r="23" spans="1:7" s="66" customFormat="1" ht="15.6" hidden="1" x14ac:dyDescent="0.25">
      <c r="A23" s="147" t="s">
        <v>9</v>
      </c>
      <c r="B23" s="148" t="s">
        <v>343</v>
      </c>
      <c r="C23" s="218" t="s">
        <v>203</v>
      </c>
      <c r="D23" s="218" t="s">
        <v>402</v>
      </c>
      <c r="E23" s="217" t="s">
        <v>159</v>
      </c>
      <c r="F23" s="219"/>
      <c r="G23" s="220"/>
    </row>
    <row r="24" spans="1:7" s="66" customFormat="1" ht="15.6" hidden="1" x14ac:dyDescent="0.25">
      <c r="A24" s="147" t="s">
        <v>9</v>
      </c>
      <c r="B24" s="148" t="s">
        <v>344</v>
      </c>
      <c r="C24" s="218" t="s">
        <v>204</v>
      </c>
      <c r="D24" s="218" t="s">
        <v>402</v>
      </c>
      <c r="E24" s="217" t="s">
        <v>159</v>
      </c>
      <c r="F24" s="219"/>
      <c r="G24" s="220"/>
    </row>
    <row r="25" spans="1:7" s="66" customFormat="1" ht="15.6" hidden="1" x14ac:dyDescent="0.25">
      <c r="A25" s="147" t="s">
        <v>9</v>
      </c>
      <c r="B25" s="148" t="s">
        <v>345</v>
      </c>
      <c r="C25" s="218" t="s">
        <v>205</v>
      </c>
      <c r="D25" s="218" t="s">
        <v>402</v>
      </c>
      <c r="E25" s="217" t="s">
        <v>159</v>
      </c>
      <c r="F25" s="219"/>
      <c r="G25" s="220"/>
    </row>
    <row r="26" spans="1:7" s="66" customFormat="1" ht="15.6" hidden="1" x14ac:dyDescent="0.25">
      <c r="A26" s="147" t="s">
        <v>9</v>
      </c>
      <c r="B26" s="148" t="s">
        <v>346</v>
      </c>
      <c r="C26" s="218" t="s">
        <v>206</v>
      </c>
      <c r="D26" s="218" t="s">
        <v>402</v>
      </c>
      <c r="E26" s="217" t="s">
        <v>159</v>
      </c>
      <c r="F26" s="219"/>
      <c r="G26" s="220"/>
    </row>
    <row r="27" spans="1:7" s="66" customFormat="1" ht="15.6" hidden="1" x14ac:dyDescent="0.25">
      <c r="A27" s="147" t="s">
        <v>9</v>
      </c>
      <c r="B27" s="148" t="s">
        <v>347</v>
      </c>
      <c r="C27" s="218" t="s">
        <v>207</v>
      </c>
      <c r="D27" s="218" t="s">
        <v>402</v>
      </c>
      <c r="E27" s="217" t="s">
        <v>159</v>
      </c>
      <c r="F27" s="219"/>
      <c r="G27" s="220"/>
    </row>
    <row r="28" spans="1:7" s="66" customFormat="1" ht="15.6" hidden="1" x14ac:dyDescent="0.25">
      <c r="A28" s="147" t="s">
        <v>9</v>
      </c>
      <c r="B28" s="148" t="s">
        <v>348</v>
      </c>
      <c r="C28" s="218" t="s">
        <v>208</v>
      </c>
      <c r="D28" s="218" t="s">
        <v>402</v>
      </c>
      <c r="E28" s="217" t="s">
        <v>159</v>
      </c>
      <c r="F28" s="219"/>
      <c r="G28" s="220"/>
    </row>
    <row r="29" spans="1:7" s="66" customFormat="1" ht="15.6" hidden="1" x14ac:dyDescent="0.25">
      <c r="A29" s="147" t="s">
        <v>9</v>
      </c>
      <c r="B29" s="148" t="s">
        <v>349</v>
      </c>
      <c r="C29" s="218" t="s">
        <v>209</v>
      </c>
      <c r="D29" s="218" t="s">
        <v>402</v>
      </c>
      <c r="E29" s="217" t="s">
        <v>159</v>
      </c>
      <c r="F29" s="219"/>
      <c r="G29" s="220"/>
    </row>
    <row r="30" spans="1:7" s="66" customFormat="1" ht="15.6" hidden="1" x14ac:dyDescent="0.25">
      <c r="A30" s="147" t="s">
        <v>9</v>
      </c>
      <c r="B30" s="148" t="s">
        <v>350</v>
      </c>
      <c r="C30" s="218" t="s">
        <v>210</v>
      </c>
      <c r="D30" s="218" t="s">
        <v>402</v>
      </c>
      <c r="E30" s="217" t="s">
        <v>159</v>
      </c>
      <c r="F30" s="219"/>
      <c r="G30" s="220"/>
    </row>
    <row r="31" spans="1:7" s="66" customFormat="1" ht="15.6" hidden="1" x14ac:dyDescent="0.25">
      <c r="A31" s="147" t="s">
        <v>9</v>
      </c>
      <c r="B31" s="148" t="s">
        <v>351</v>
      </c>
      <c r="C31" s="218" t="s">
        <v>211</v>
      </c>
      <c r="D31" s="218" t="s">
        <v>402</v>
      </c>
      <c r="E31" s="217" t="s">
        <v>159</v>
      </c>
      <c r="F31" s="219"/>
      <c r="G31" s="220"/>
    </row>
    <row r="32" spans="1:7" s="66" customFormat="1" ht="15.6" hidden="1" x14ac:dyDescent="0.25">
      <c r="A32" s="147" t="s">
        <v>9</v>
      </c>
      <c r="B32" s="148" t="s">
        <v>352</v>
      </c>
      <c r="C32" s="218" t="s">
        <v>212</v>
      </c>
      <c r="D32" s="218" t="s">
        <v>402</v>
      </c>
      <c r="E32" s="217" t="s">
        <v>159</v>
      </c>
      <c r="F32" s="219"/>
      <c r="G32" s="220"/>
    </row>
    <row r="33" spans="1:19" s="66" customFormat="1" ht="15.6" hidden="1" x14ac:dyDescent="0.25">
      <c r="A33" s="147" t="s">
        <v>9</v>
      </c>
      <c r="B33" s="148" t="s">
        <v>353</v>
      </c>
      <c r="C33" s="218" t="s">
        <v>213</v>
      </c>
      <c r="D33" s="218" t="s">
        <v>402</v>
      </c>
      <c r="E33" s="217" t="s">
        <v>159</v>
      </c>
      <c r="F33" s="219"/>
      <c r="G33" s="220"/>
    </row>
    <row r="34" spans="1:19" s="66" customFormat="1" ht="15.6" hidden="1" x14ac:dyDescent="0.25">
      <c r="A34" s="147" t="s">
        <v>9</v>
      </c>
      <c r="B34" s="148" t="s">
        <v>354</v>
      </c>
      <c r="C34" s="218" t="s">
        <v>214</v>
      </c>
      <c r="D34" s="218" t="s">
        <v>402</v>
      </c>
      <c r="E34" s="217" t="s">
        <v>159</v>
      </c>
      <c r="F34" s="219"/>
      <c r="G34" s="220"/>
    </row>
    <row r="35" spans="1:19" s="66" customFormat="1" ht="15.6" hidden="1" x14ac:dyDescent="0.25">
      <c r="A35" s="147" t="s">
        <v>9</v>
      </c>
      <c r="B35" s="148" t="s">
        <v>355</v>
      </c>
      <c r="C35" s="218" t="s">
        <v>215</v>
      </c>
      <c r="D35" s="218" t="s">
        <v>402</v>
      </c>
      <c r="E35" s="217" t="s">
        <v>159</v>
      </c>
      <c r="F35" s="219"/>
      <c r="G35" s="220"/>
    </row>
    <row r="36" spans="1:19" s="66" customFormat="1" ht="15.6" hidden="1" x14ac:dyDescent="0.25">
      <c r="A36" s="147" t="s">
        <v>9</v>
      </c>
      <c r="B36" s="148" t="s">
        <v>356</v>
      </c>
      <c r="C36" s="218" t="s">
        <v>216</v>
      </c>
      <c r="D36" s="218" t="s">
        <v>402</v>
      </c>
      <c r="E36" s="217" t="s">
        <v>159</v>
      </c>
      <c r="F36" s="219"/>
      <c r="G36" s="220"/>
    </row>
    <row r="37" spans="1:19" s="66" customFormat="1" ht="15.6" hidden="1" x14ac:dyDescent="0.25">
      <c r="A37" s="147" t="s">
        <v>9</v>
      </c>
      <c r="B37" s="148" t="s">
        <v>357</v>
      </c>
      <c r="C37" s="218" t="s">
        <v>217</v>
      </c>
      <c r="D37" s="218" t="s">
        <v>402</v>
      </c>
      <c r="E37" s="217" t="s">
        <v>159</v>
      </c>
      <c r="F37" s="219"/>
      <c r="G37" s="220"/>
    </row>
    <row r="38" spans="1:19" s="66" customFormat="1" ht="15.6" hidden="1" x14ac:dyDescent="0.25">
      <c r="A38" s="147" t="s">
        <v>9</v>
      </c>
      <c r="B38" s="148" t="s">
        <v>358</v>
      </c>
      <c r="C38" s="218" t="s">
        <v>218</v>
      </c>
      <c r="D38" s="218" t="s">
        <v>402</v>
      </c>
      <c r="E38" s="217" t="s">
        <v>159</v>
      </c>
      <c r="F38" s="219"/>
      <c r="G38" s="220"/>
    </row>
    <row r="39" spans="1:19" s="66" customFormat="1" ht="15.6" hidden="1" x14ac:dyDescent="0.25">
      <c r="A39" s="147" t="s">
        <v>9</v>
      </c>
      <c r="B39" s="148" t="s">
        <v>359</v>
      </c>
      <c r="C39" s="218" t="s">
        <v>219</v>
      </c>
      <c r="D39" s="218" t="s">
        <v>402</v>
      </c>
      <c r="E39" s="217" t="s">
        <v>159</v>
      </c>
      <c r="F39" s="219"/>
      <c r="G39" s="220"/>
    </row>
    <row r="40" spans="1:19" s="66" customFormat="1" ht="15.6" hidden="1" x14ac:dyDescent="0.25">
      <c r="A40" s="147" t="s">
        <v>9</v>
      </c>
      <c r="B40" s="148" t="s">
        <v>360</v>
      </c>
      <c r="C40" s="218" t="s">
        <v>220</v>
      </c>
      <c r="D40" s="218" t="s">
        <v>402</v>
      </c>
      <c r="E40" s="217" t="s">
        <v>159</v>
      </c>
      <c r="F40" s="219"/>
      <c r="G40" s="220"/>
    </row>
    <row r="41" spans="1:19" s="66" customFormat="1" ht="15.6" hidden="1" x14ac:dyDescent="0.25">
      <c r="A41" s="147" t="s">
        <v>9</v>
      </c>
      <c r="B41" s="148" t="s">
        <v>361</v>
      </c>
      <c r="C41" s="218" t="s">
        <v>247</v>
      </c>
      <c r="D41" s="218" t="s">
        <v>402</v>
      </c>
      <c r="E41" s="217" t="s">
        <v>159</v>
      </c>
      <c r="F41" s="219"/>
      <c r="G41" s="220"/>
    </row>
    <row r="42" spans="1:19" s="66" customFormat="1" ht="15.6" x14ac:dyDescent="0.25">
      <c r="A42" s="147" t="s">
        <v>9</v>
      </c>
      <c r="B42" s="148" t="s">
        <v>362</v>
      </c>
      <c r="C42" s="218" t="s">
        <v>248</v>
      </c>
      <c r="D42" s="218" t="s">
        <v>402</v>
      </c>
      <c r="E42" s="217" t="s">
        <v>159</v>
      </c>
      <c r="F42" s="219"/>
      <c r="G42" s="220"/>
    </row>
    <row r="43" spans="1:19" s="66" customFormat="1" ht="15.6" x14ac:dyDescent="0.25">
      <c r="A43" s="147" t="s">
        <v>9</v>
      </c>
      <c r="B43" s="148" t="s">
        <v>363</v>
      </c>
      <c r="C43" s="218" t="s">
        <v>249</v>
      </c>
      <c r="D43" s="218" t="s">
        <v>402</v>
      </c>
      <c r="E43" s="217" t="s">
        <v>159</v>
      </c>
      <c r="F43" s="219"/>
      <c r="G43" s="220"/>
    </row>
    <row r="44" spans="1:19" s="66" customFormat="1" ht="15.6" x14ac:dyDescent="0.25">
      <c r="A44" s="147" t="s">
        <v>9</v>
      </c>
      <c r="B44" s="148" t="s">
        <v>364</v>
      </c>
      <c r="C44" s="218" t="s">
        <v>250</v>
      </c>
      <c r="D44" s="218" t="s">
        <v>402</v>
      </c>
      <c r="E44" s="217" t="s">
        <v>159</v>
      </c>
      <c r="F44" s="219"/>
      <c r="G44" s="220"/>
    </row>
    <row r="45" spans="1:19" s="66" customFormat="1" ht="15.6" x14ac:dyDescent="0.25">
      <c r="A45" s="147" t="s">
        <v>9</v>
      </c>
      <c r="B45" s="148" t="s">
        <v>365</v>
      </c>
      <c r="C45" s="218" t="s">
        <v>251</v>
      </c>
      <c r="D45" s="218" t="s">
        <v>402</v>
      </c>
      <c r="E45" s="217" t="s">
        <v>159</v>
      </c>
      <c r="F45" s="219"/>
      <c r="G45" s="220"/>
    </row>
    <row r="46" spans="1:19" ht="15.6" x14ac:dyDescent="0.25">
      <c r="A46" s="147" t="s">
        <v>9</v>
      </c>
      <c r="B46" s="148"/>
      <c r="C46" s="152" t="s">
        <v>382</v>
      </c>
      <c r="D46" s="153"/>
      <c r="E46" s="154"/>
      <c r="F46" s="260">
        <f>SUM(F9:F45)</f>
        <v>0</v>
      </c>
      <c r="G46" s="260">
        <f>SUM(G9:G45)</f>
        <v>0</v>
      </c>
    </row>
    <row r="47" spans="1:19" s="17" customFormat="1" ht="17.399999999999999" x14ac:dyDescent="0.3">
      <c r="A47" s="105"/>
      <c r="B47" s="105"/>
      <c r="C47" s="105"/>
      <c r="D47" s="105"/>
      <c r="E47" s="105"/>
      <c r="F47" s="221"/>
      <c r="G47" s="221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7.399999999999999" x14ac:dyDescent="0.3">
      <c r="A48" s="223" t="s">
        <v>52</v>
      </c>
      <c r="B48" s="224"/>
      <c r="C48" s="225"/>
      <c r="D48" s="225"/>
      <c r="E48" s="225"/>
      <c r="F48" s="248"/>
      <c r="G48" s="226" t="s">
        <v>59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ht="15.6" x14ac:dyDescent="0.3">
      <c r="A49" s="228" t="s">
        <v>51</v>
      </c>
      <c r="B49" s="224"/>
      <c r="C49" s="225"/>
      <c r="D49" s="225"/>
      <c r="E49" s="225"/>
      <c r="F49" s="248"/>
      <c r="G49" s="226" t="s">
        <v>50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15.6" x14ac:dyDescent="0.3">
      <c r="A50" s="133"/>
      <c r="B50" s="133"/>
      <c r="C50" s="225"/>
      <c r="D50" s="225"/>
      <c r="E50" s="225"/>
      <c r="F50" s="248"/>
      <c r="G50" s="226" t="s">
        <v>49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ht="15.6" x14ac:dyDescent="0.25">
      <c r="A51" s="229"/>
      <c r="B51" s="229"/>
      <c r="C51" s="229"/>
      <c r="D51" s="229"/>
      <c r="E51" s="229"/>
      <c r="F51" s="230"/>
      <c r="G51" s="230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16</vt:i4>
      </vt:variant>
    </vt:vector>
  </HeadingPairs>
  <TitlesOfParts>
    <vt:vector size="32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2-9</vt:lpstr>
      <vt:lpstr>Sez 3 E</vt:lpstr>
      <vt:lpstr>Sez 3 F</vt:lpstr>
      <vt:lpstr>Sez 3 G</vt:lpstr>
      <vt:lpstr>Sez 4</vt:lpstr>
      <vt:lpstr>Note</vt:lpstr>
      <vt:lpstr>Sez 5 Enti partner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2-9'!Area_stampa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Lettieri Angelina</cp:lastModifiedBy>
  <cp:lastPrinted>2024-05-23T15:43:55Z</cp:lastPrinted>
  <dcterms:created xsi:type="dcterms:W3CDTF">2007-11-27T16:53:10Z</dcterms:created>
  <dcterms:modified xsi:type="dcterms:W3CDTF">2026-07-08T12:31:26Z</dcterms:modified>
</cp:coreProperties>
</file>